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ownloads\30-12-2025_14-27-52\"/>
    </mc:Choice>
  </mc:AlternateContent>
  <bookViews>
    <workbookView xWindow="0" yWindow="0" windowWidth="28800" windowHeight="11730" activeTab="6"/>
  </bookViews>
  <sheets>
    <sheet name="5 КЛАСС " sheetId="9" r:id="rId1"/>
    <sheet name="6 КЛАСС " sheetId="8" r:id="rId2"/>
    <sheet name="7 КЛАСС" sheetId="7" r:id="rId3"/>
    <sheet name="8 КЛАСС " sheetId="6" r:id="rId4"/>
    <sheet name="9 КЛАСС" sheetId="5" r:id="rId5"/>
    <sheet name="10 КЛАСС" sheetId="4" r:id="rId6"/>
    <sheet name="11 КЛАСС" sheetId="3" r:id="rId7"/>
  </sheets>
  <definedNames>
    <definedName name="_xlnm.Print_Area" localSheetId="5">'10 КЛАСС'!$A$1:$V$38</definedName>
    <definedName name="_xlnm.Print_Area" localSheetId="6">'11 КЛАСС'!$A$1:$V$26</definedName>
    <definedName name="_xlnm.Print_Area" localSheetId="0">'5 КЛАСС '!$A$1:$R$24</definedName>
    <definedName name="_xlnm.Print_Area" localSheetId="1">'6 КЛАСС '!$A$1:$S$40</definedName>
    <definedName name="_xlnm.Print_Area" localSheetId="2">'7 КЛАСС'!$A$1:$U$40</definedName>
    <definedName name="_xlnm.Print_Area" localSheetId="3">'8 КЛАСС '!$A$1:$U$26</definedName>
    <definedName name="_xlnm.Print_Area" localSheetId="4">'9 КЛАСС'!$A$1:$V$27</definedName>
  </definedNames>
  <calcPr calcId="162913"/>
</workbook>
</file>

<file path=xl/calcChain.xml><?xml version="1.0" encoding="utf-8"?>
<calcChain xmlns="http://schemas.openxmlformats.org/spreadsheetml/2006/main">
  <c r="P32" i="8" l="1"/>
  <c r="R32" i="8" s="1"/>
  <c r="P33" i="8"/>
  <c r="R33" i="8" s="1"/>
  <c r="R19" i="7" l="1"/>
  <c r="P22" i="8"/>
  <c r="P24" i="8"/>
  <c r="P16" i="8"/>
  <c r="P27" i="8"/>
  <c r="P29" i="8"/>
  <c r="P30" i="8"/>
  <c r="P23" i="8"/>
  <c r="P26" i="8"/>
  <c r="S16" i="3" l="1"/>
  <c r="U16" i="3" s="1"/>
  <c r="S19" i="3"/>
  <c r="U19" i="3" s="1"/>
  <c r="S17" i="3"/>
  <c r="U17" i="3" s="1"/>
  <c r="S18" i="3"/>
  <c r="U18" i="3" s="1"/>
  <c r="P15" i="3"/>
  <c r="Q15" i="3"/>
  <c r="R15" i="3"/>
  <c r="S29" i="4"/>
  <c r="U29" i="4" s="1"/>
  <c r="S23" i="4"/>
  <c r="U23" i="4" s="1"/>
  <c r="S16" i="4"/>
  <c r="U16" i="4" s="1"/>
  <c r="S27" i="4"/>
  <c r="U27" i="4" s="1"/>
  <c r="S24" i="4"/>
  <c r="U24" i="4" s="1"/>
  <c r="S21" i="4"/>
  <c r="U21" i="4" s="1"/>
  <c r="S19" i="4"/>
  <c r="U19" i="4" s="1"/>
  <c r="S30" i="4"/>
  <c r="U30" i="4" s="1"/>
  <c r="S20" i="4"/>
  <c r="U20" i="4" s="1"/>
  <c r="S22" i="4"/>
  <c r="U22" i="4" s="1"/>
  <c r="S17" i="4"/>
  <c r="U17" i="4" s="1"/>
  <c r="S25" i="4"/>
  <c r="U25" i="4" s="1"/>
  <c r="S18" i="4"/>
  <c r="U18" i="4" s="1"/>
  <c r="S31" i="4"/>
  <c r="U31" i="4" s="1"/>
  <c r="S26" i="4"/>
  <c r="U26" i="4" s="1"/>
  <c r="S28" i="4"/>
  <c r="U28" i="4" s="1"/>
  <c r="T19" i="7"/>
  <c r="R30" i="7"/>
  <c r="T30" i="7" s="1"/>
  <c r="R28" i="7"/>
  <c r="T28" i="7" s="1"/>
  <c r="R25" i="7"/>
  <c r="T25" i="7" s="1"/>
  <c r="R32" i="7"/>
  <c r="T32" i="7" s="1"/>
  <c r="R20" i="7"/>
  <c r="T20" i="7" s="1"/>
  <c r="R21" i="7"/>
  <c r="T21" i="7" s="1"/>
  <c r="R29" i="7"/>
  <c r="T29" i="7" s="1"/>
  <c r="R18" i="7"/>
  <c r="T18" i="7" s="1"/>
  <c r="R26" i="7"/>
  <c r="T26" i="7" s="1"/>
  <c r="R24" i="7"/>
  <c r="T24" i="7" s="1"/>
  <c r="R33" i="7"/>
  <c r="T33" i="7" s="1"/>
  <c r="R17" i="7"/>
  <c r="T17" i="7" s="1"/>
  <c r="R16" i="7"/>
  <c r="T16" i="7" s="1"/>
  <c r="R15" i="7"/>
  <c r="T15" i="7" s="1"/>
  <c r="R22" i="7"/>
  <c r="T22" i="7" s="1"/>
  <c r="R27" i="7"/>
  <c r="T27" i="7" s="1"/>
  <c r="R23" i="7"/>
  <c r="T23" i="7" s="1"/>
  <c r="R31" i="7"/>
  <c r="T31" i="7" s="1"/>
  <c r="N14" i="7"/>
  <c r="O14" i="7"/>
  <c r="S17" i="5"/>
  <c r="U17" i="5" s="1"/>
  <c r="S16" i="5"/>
  <c r="U16" i="5" s="1"/>
  <c r="S18" i="5"/>
  <c r="U18" i="5" s="1"/>
  <c r="S19" i="5"/>
  <c r="U19" i="5" s="1"/>
  <c r="R22" i="8"/>
  <c r="R24" i="8"/>
  <c r="R16" i="8"/>
  <c r="R27" i="8"/>
  <c r="R29" i="8"/>
  <c r="R30" i="8"/>
  <c r="R23" i="8"/>
  <c r="P28" i="8"/>
  <c r="R28" i="8" s="1"/>
  <c r="P21" i="8"/>
  <c r="R21" i="8" s="1"/>
  <c r="P18" i="8"/>
  <c r="R18" i="8" s="1"/>
  <c r="P20" i="8"/>
  <c r="R20" i="8" s="1"/>
  <c r="P19" i="8"/>
  <c r="R19" i="8" s="1"/>
  <c r="P31" i="8"/>
  <c r="R31" i="8" s="1"/>
  <c r="P25" i="8"/>
  <c r="R25" i="8" s="1"/>
  <c r="P15" i="8"/>
  <c r="R26" i="8"/>
  <c r="P17" i="8"/>
  <c r="R17" i="8" s="1"/>
  <c r="R15" i="8" l="1"/>
  <c r="R16" i="6"/>
  <c r="R19" i="6"/>
  <c r="T19" i="6" s="1"/>
  <c r="R18" i="6"/>
  <c r="T18" i="6" s="1"/>
  <c r="R17" i="6"/>
  <c r="T17" i="6" s="1"/>
  <c r="T16" i="6" l="1"/>
  <c r="O17" i="9"/>
  <c r="Q17" i="9" s="1"/>
  <c r="O16" i="9"/>
  <c r="Q16" i="9" s="1"/>
  <c r="I15" i="3" l="1"/>
  <c r="J15" i="3"/>
  <c r="K15" i="3"/>
  <c r="L15" i="3"/>
  <c r="M15" i="3"/>
  <c r="N15" i="3"/>
  <c r="O15" i="3"/>
  <c r="I14" i="7"/>
  <c r="J14" i="7"/>
  <c r="L14" i="7"/>
  <c r="K14" i="7"/>
  <c r="M14" i="7"/>
</calcChain>
</file>

<file path=xl/sharedStrings.xml><?xml version="1.0" encoding="utf-8"?>
<sst xmlns="http://schemas.openxmlformats.org/spreadsheetml/2006/main" count="667" uniqueCount="154">
  <si>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</si>
  <si>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</si>
  <si>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</si>
  <si>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</si>
  <si>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</si>
  <si>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</si>
  <si>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</si>
  <si>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</si>
  <si>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</si>
  <si>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</si>
  <si>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</si>
  <si>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</si>
  <si>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</si>
  <si>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</si>
  <si>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</si>
  <si>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</si>
  <si>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</si>
  <si>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Задание 1.1.</t>
  </si>
  <si>
    <t>Задание 1.2.</t>
  </si>
  <si>
    <t>Задание 2.1.</t>
  </si>
  <si>
    <t>Задание 2.2.</t>
  </si>
  <si>
    <t>Протокол школьного этапа этапа всероссийской олимпиады школьников по истории в 2025-2026 уч.г., 5 класс</t>
  </si>
  <si>
    <t>Протокол школьного этапа этапа всероссийской олимпиады школьников по истории в 2025-2026 уч.г., 6 класс</t>
  </si>
  <si>
    <t>Протокол школьного этапа этапа всероссийской олимпиады школьников по истории в 2025-2026 уч.г., 7 класс</t>
  </si>
  <si>
    <t>Протокол школьного этапа этапа всероссийской олимпиады школьников по истории в 2025-2026 уч.г., 8 класс</t>
  </si>
  <si>
    <t>Протокол школьного этапа этапа всероссийской олимпиады школьников по истории в 2025-2026 уч.г., 9 класс</t>
  </si>
  <si>
    <t>Протокол школьного этапа этапа всероссийской олимпиады школьников по истории в 2025-2026 уч.г., 10 класс</t>
  </si>
  <si>
    <t>Протокол школьного этапа этапа всероссийской олимпиады школьников по истории в 2025-2026 уч.г., 11 класс</t>
  </si>
  <si>
    <t>5А</t>
  </si>
  <si>
    <t>МБОУ "СОШ № 36"                   г. Чебоксары</t>
  </si>
  <si>
    <t>И- 5-1</t>
  </si>
  <si>
    <t>И- 5-2</t>
  </si>
  <si>
    <r>
      <t xml:space="preserve">Место проведения: </t>
    </r>
    <r>
      <rPr>
        <sz val="11"/>
        <rFont val="Times New Roman"/>
        <family val="1"/>
        <charset val="204"/>
      </rPr>
      <t>МБОУ "СОШ №36" г.Чебоксары</t>
    </r>
  </si>
  <si>
    <r>
      <t xml:space="preserve">Председатель жюри: </t>
    </r>
    <r>
      <rPr>
        <sz val="11"/>
        <rFont val="Times New Roman"/>
        <family val="1"/>
        <charset val="204"/>
      </rPr>
      <t>Крюшникова Фаина Петровна, учитель истории и обществознания</t>
    </r>
  </si>
  <si>
    <r>
      <t xml:space="preserve">Члены жюри: </t>
    </r>
    <r>
      <rPr>
        <sz val="11"/>
        <rFont val="Times New Roman"/>
        <family val="1"/>
        <charset val="204"/>
      </rPr>
      <t>Васильева Марта Михайловна, учитель истории и обществознания</t>
    </r>
  </si>
  <si>
    <t>Никитин Валерий Николаевич, учитель географии</t>
  </si>
  <si>
    <t>Количество участников: 2</t>
  </si>
  <si>
    <t>Крюшникова Ф.П.</t>
  </si>
  <si>
    <t>Васильева М.М.</t>
  </si>
  <si>
    <t>Григорьева А.И.</t>
  </si>
  <si>
    <t>Луговникова С.Г.</t>
  </si>
  <si>
    <t>Никитин В.Н.</t>
  </si>
  <si>
    <t>МБОУ "СОШ №36" г. Чебоксары</t>
  </si>
  <si>
    <t xml:space="preserve">Луговникова Светлана Германовна, заместитель  директора </t>
  </si>
  <si>
    <t xml:space="preserve">Григорьева Анжела Ивановна, заместитель  директора </t>
  </si>
  <si>
    <t>И-6-1</t>
  </si>
  <si>
    <t>И-6-3</t>
  </si>
  <si>
    <t>И-6-4</t>
  </si>
  <si>
    <t>И-6-5</t>
  </si>
  <si>
    <t>И-6-6</t>
  </si>
  <si>
    <t>И-6-7</t>
  </si>
  <si>
    <t>И-6-8</t>
  </si>
  <si>
    <t>И-6-9</t>
  </si>
  <si>
    <t>И-6-10</t>
  </si>
  <si>
    <t>И-6-11</t>
  </si>
  <si>
    <t>И-6-12</t>
  </si>
  <si>
    <t>И-6-13</t>
  </si>
  <si>
    <t>И-6-14</t>
  </si>
  <si>
    <t>И-6-15</t>
  </si>
  <si>
    <t>И-6-16</t>
  </si>
  <si>
    <t>И-6-2</t>
  </si>
  <si>
    <t>И-6-17</t>
  </si>
  <si>
    <t>И-6-18</t>
  </si>
  <si>
    <t>И-6-19</t>
  </si>
  <si>
    <r>
      <t xml:space="preserve">Дата проведения: </t>
    </r>
    <r>
      <rPr>
        <sz val="11"/>
        <rFont val="Times New Roman"/>
        <family val="1"/>
        <charset val="204"/>
      </rPr>
      <t>30.09.2025</t>
    </r>
  </si>
  <si>
    <t>МБОУ "СОШ №36" г.Чебоксары</t>
  </si>
  <si>
    <t>7Б</t>
  </si>
  <si>
    <t>7В</t>
  </si>
  <si>
    <r>
      <t xml:space="preserve">Дата проведения: </t>
    </r>
    <r>
      <rPr>
        <sz val="12"/>
        <rFont val="Times New Roman"/>
        <family val="1"/>
        <charset val="204"/>
      </rPr>
      <t>30.09.2025</t>
    </r>
  </si>
  <si>
    <r>
      <t xml:space="preserve">Место проведения: </t>
    </r>
    <r>
      <rPr>
        <sz val="12"/>
        <rFont val="Times New Roman"/>
        <family val="1"/>
        <charset val="204"/>
      </rPr>
      <t>МБОУ "СОШ №36" г.Чебоксары</t>
    </r>
  </si>
  <si>
    <r>
      <t xml:space="preserve">Председатель жюри: </t>
    </r>
    <r>
      <rPr>
        <sz val="12"/>
        <rFont val="Times New Roman"/>
        <family val="1"/>
        <charset val="204"/>
      </rPr>
      <t>Крюшникова Фаина Петровна, учитель истории и обществознания</t>
    </r>
  </si>
  <si>
    <r>
      <t xml:space="preserve">Члены жюри: </t>
    </r>
    <r>
      <rPr>
        <sz val="12"/>
        <rFont val="Times New Roman"/>
        <family val="1"/>
        <charset val="204"/>
      </rPr>
      <t>Васильева Марта Михайловна, учитель истории и обществознания</t>
    </r>
  </si>
  <si>
    <t>И-7-1</t>
  </si>
  <si>
    <t>И-7-2</t>
  </si>
  <si>
    <t>И-7-3</t>
  </si>
  <si>
    <t>И-7-4</t>
  </si>
  <si>
    <t>И-7-5</t>
  </si>
  <si>
    <t>И-7-6</t>
  </si>
  <si>
    <t>И-7-7</t>
  </si>
  <si>
    <t>И-7-8</t>
  </si>
  <si>
    <t>И-7-9</t>
  </si>
  <si>
    <t>И-7-10</t>
  </si>
  <si>
    <t>И-7-11</t>
  </si>
  <si>
    <t>И-7-12</t>
  </si>
  <si>
    <t>И-7-13</t>
  </si>
  <si>
    <t>И-7-14</t>
  </si>
  <si>
    <t>И-7-15</t>
  </si>
  <si>
    <t>И-7-16</t>
  </si>
  <si>
    <t>И-7-17</t>
  </si>
  <si>
    <t>И-7-18</t>
  </si>
  <si>
    <t>И-7-19</t>
  </si>
  <si>
    <t>Результат (победитель/ призер/                                  участник)</t>
  </si>
  <si>
    <t>6в</t>
  </si>
  <si>
    <t>6Б</t>
  </si>
  <si>
    <t>6А</t>
  </si>
  <si>
    <t>И-8-1</t>
  </si>
  <si>
    <t>И-8-2</t>
  </si>
  <si>
    <t>И-8-3</t>
  </si>
  <si>
    <t>И-8-4</t>
  </si>
  <si>
    <t>8К</t>
  </si>
  <si>
    <t>Количество участников:4</t>
  </si>
  <si>
    <t>_____________</t>
  </si>
  <si>
    <t>9в</t>
  </si>
  <si>
    <t>И-9-1</t>
  </si>
  <si>
    <t>И-9-2</t>
  </si>
  <si>
    <t>И-9-3</t>
  </si>
  <si>
    <t>И-9-4</t>
  </si>
  <si>
    <t>И-10-1</t>
  </si>
  <si>
    <t>И-10-2</t>
  </si>
  <si>
    <t>И-10-3</t>
  </si>
  <si>
    <t>И-10-4</t>
  </si>
  <si>
    <t>И-10-5</t>
  </si>
  <si>
    <t>И-10-6</t>
  </si>
  <si>
    <t>И-10-7</t>
  </si>
  <si>
    <t>И-10-8</t>
  </si>
  <si>
    <t>И-10-9</t>
  </si>
  <si>
    <t>И-10-10</t>
  </si>
  <si>
    <t>И-10-11</t>
  </si>
  <si>
    <t>И-10-12</t>
  </si>
  <si>
    <t>И-10-13</t>
  </si>
  <si>
    <t>И-10-14</t>
  </si>
  <si>
    <t>И-10-15</t>
  </si>
  <si>
    <t>И-10-16</t>
  </si>
  <si>
    <t>Григорьева Анжела Ивановна</t>
  </si>
  <si>
    <t>11У</t>
  </si>
  <si>
    <t>11Т</t>
  </si>
  <si>
    <t>И-11-1</t>
  </si>
  <si>
    <t>И-11-2</t>
  </si>
  <si>
    <t>И-11-3</t>
  </si>
  <si>
    <t>И-11-4</t>
  </si>
  <si>
    <t>победитель</t>
  </si>
  <si>
    <t>участник</t>
  </si>
  <si>
    <t xml:space="preserve">Васильева Марта Михайловна </t>
  </si>
  <si>
    <t>Задание 1</t>
  </si>
  <si>
    <t>Задание 2</t>
  </si>
  <si>
    <t>Задание 5</t>
  </si>
  <si>
    <t>Задание 6</t>
  </si>
  <si>
    <t>Задание 7</t>
  </si>
  <si>
    <t>Задание 8</t>
  </si>
  <si>
    <t>Задание 9</t>
  </si>
  <si>
    <t>призер</t>
  </si>
  <si>
    <t>Задание 2.</t>
  </si>
  <si>
    <t>Задание 3.</t>
  </si>
  <si>
    <t>Задание 4.</t>
  </si>
  <si>
    <t>Задание 5.</t>
  </si>
  <si>
    <t>Задание 6.</t>
  </si>
  <si>
    <t>Задание 7.</t>
  </si>
  <si>
    <t>Задание 10</t>
  </si>
  <si>
    <t>Васильева Марта Михайловна</t>
  </si>
  <si>
    <t>Крюшникова Фаина Петровна</t>
  </si>
  <si>
    <r>
      <t xml:space="preserve">Количество участников: </t>
    </r>
    <r>
      <rPr>
        <sz val="12"/>
        <rFont val="Times New Roman"/>
        <family val="1"/>
        <charset val="204"/>
      </rPr>
      <t>19</t>
    </r>
  </si>
  <si>
    <r>
      <t>Количество участников:</t>
    </r>
    <r>
      <rPr>
        <sz val="12"/>
        <rFont val="Times New Roman"/>
        <family val="1"/>
        <charset val="204"/>
      </rPr>
      <t>19</t>
    </r>
  </si>
  <si>
    <r>
      <t xml:space="preserve">Количество участников: </t>
    </r>
    <r>
      <rPr>
        <sz val="12"/>
        <rFont val="Times New Roman"/>
        <family val="1"/>
        <charset val="204"/>
      </rPr>
      <t>16</t>
    </r>
  </si>
  <si>
    <r>
      <t>Количество участников:</t>
    </r>
    <r>
      <rPr>
        <sz val="12"/>
        <rFont val="Times New Roman"/>
        <family val="1"/>
        <charset val="204"/>
      </rPr>
      <t xml:space="preserve">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</si>
</sst>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0"/>
    <xf numFmtId="0" fontId="30" fillId="0" borderId="0"/>
    <xf numFmtId="0" fontId="1" fillId="0" borderId="0"/>
    <xf numFmtId="0" fontId="1" fillId="8" borderId="8" applyNumberFormat="0" applyFont="0" applyAlignment="0" applyProtection="0"/>
  </cellStyleXfs>
  <cellXfs count="153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1" applyFont="1" applyAlignment="1">
      <alignment horizontal="left" vertical="top" wrapText="1"/>
    </xf>
    <xf numFmtId="0" fontId="26" fillId="0" borderId="0" xfId="1" applyFont="1" applyAlignment="1">
      <alignment horizontal="center" vertical="top" wrapText="1"/>
    </xf>
    <xf numFmtId="0" fontId="26" fillId="0" borderId="0" xfId="1" applyFont="1" applyAlignment="1">
      <alignment horizontal="left" vertical="top" wrapText="1"/>
    </xf>
    <xf numFmtId="0" fontId="27" fillId="0" borderId="0" xfId="1" applyFont="1" applyAlignment="1">
      <alignment horizontal="left" wrapText="1"/>
    </xf>
    <xf numFmtId="0" fontId="27" fillId="0" borderId="0" xfId="1" applyFont="1"/>
    <xf numFmtId="0" fontId="26" fillId="0" borderId="0" xfId="1" applyFont="1" applyAlignment="1">
      <alignment horizontal="center"/>
    </xf>
    <xf numFmtId="0" fontId="26" fillId="0" borderId="12" xfId="1" applyFont="1" applyBorder="1" applyAlignment="1">
      <alignment horizontal="center" vertical="top" wrapText="1"/>
    </xf>
    <xf numFmtId="0" fontId="26" fillId="0" borderId="13" xfId="1" applyFont="1" applyBorder="1" applyAlignment="1">
      <alignment horizontal="center" vertical="top" wrapText="1"/>
    </xf>
    <xf numFmtId="0" fontId="26" fillId="0" borderId="14" xfId="1" applyFont="1" applyBorder="1" applyAlignment="1">
      <alignment horizontal="center" vertical="top" wrapText="1"/>
    </xf>
    <xf numFmtId="0" fontId="26" fillId="0" borderId="15" xfId="1" applyFont="1" applyBorder="1" applyAlignment="1">
      <alignment horizontal="center" vertical="top" wrapText="1"/>
    </xf>
    <xf numFmtId="0" fontId="26" fillId="0" borderId="0" xfId="1" applyFont="1" applyAlignment="1">
      <alignment vertical="top"/>
    </xf>
    <xf numFmtId="0" fontId="27" fillId="0" borderId="0" xfId="1" applyFont="1" applyAlignment="1">
      <alignment horizontal="left" vertical="top" wrapText="1"/>
    </xf>
    <xf numFmtId="0" fontId="27" fillId="0" borderId="0" xfId="1" applyFont="1" applyAlignment="1">
      <alignment horizontal="center" vertical="top" wrapText="1"/>
    </xf>
    <xf numFmtId="1" fontId="27" fillId="0" borderId="0" xfId="1" applyNumberFormat="1" applyFont="1" applyAlignment="1">
      <alignment horizontal="center" vertical="top" wrapText="1"/>
    </xf>
    <xf numFmtId="1" fontId="26" fillId="0" borderId="0" xfId="1" applyNumberFormat="1" applyFont="1" applyAlignment="1">
      <alignment horizontal="center" vertical="top" wrapText="1"/>
    </xf>
    <xf numFmtId="0" fontId="27" fillId="0" borderId="0" xfId="0" applyFont="1"/>
    <xf numFmtId="0" fontId="27" fillId="0" borderId="11" xfId="1" applyFont="1" applyBorder="1" applyAlignment="1">
      <alignment horizontal="center" wrapText="1"/>
    </xf>
    <xf numFmtId="0" fontId="27" fillId="0" borderId="10" xfId="1" applyFont="1" applyBorder="1" applyAlignment="1">
      <alignment horizontal="center" wrapText="1"/>
    </xf>
    <xf numFmtId="1" fontId="27" fillId="0" borderId="10" xfId="1" applyNumberFormat="1" applyFont="1" applyBorder="1" applyAlignment="1">
      <alignment horizontal="center" wrapText="1"/>
    </xf>
    <xf numFmtId="0" fontId="26" fillId="0" borderId="10" xfId="1" applyFont="1" applyBorder="1" applyAlignment="1">
      <alignment horizontal="center" wrapText="1"/>
    </xf>
    <xf numFmtId="0" fontId="22" fillId="0" borderId="0" xfId="0" applyFont="1" applyAlignment="1"/>
    <xf numFmtId="0" fontId="27" fillId="0" borderId="10" xfId="1" applyFont="1" applyBorder="1" applyAlignment="1">
      <alignment horizontal="left" wrapText="1"/>
    </xf>
    <xf numFmtId="0" fontId="26" fillId="0" borderId="0" xfId="1" applyFont="1" applyAlignment="1">
      <alignment horizontal="left"/>
    </xf>
    <xf numFmtId="0" fontId="28" fillId="0" borderId="0" xfId="0" applyFont="1"/>
    <xf numFmtId="0" fontId="24" fillId="0" borderId="0" xfId="1" applyFont="1" applyAlignment="1">
      <alignment horizontal="left" wrapText="1"/>
    </xf>
    <xf numFmtId="0" fontId="29" fillId="0" borderId="0" xfId="0" applyFont="1"/>
    <xf numFmtId="0" fontId="27" fillId="0" borderId="0" xfId="1" applyFont="1" applyAlignment="1"/>
    <xf numFmtId="0" fontId="27" fillId="0" borderId="10" xfId="0" applyFont="1" applyBorder="1" applyAlignment="1"/>
    <xf numFmtId="0" fontId="27" fillId="0" borderId="0" xfId="0" applyFont="1" applyAlignment="1"/>
    <xf numFmtId="0" fontId="27" fillId="0" borderId="10" xfId="0" applyFont="1" applyBorder="1" applyAlignment="1">
      <alignment wrapText="1"/>
    </xf>
    <xf numFmtId="0" fontId="27" fillId="0" borderId="10" xfId="1" applyFont="1" applyBorder="1" applyAlignment="1"/>
    <xf numFmtId="0" fontId="26" fillId="0" borderId="0" xfId="1" applyFont="1" applyAlignment="1">
      <alignment horizontal="center" wrapText="1"/>
    </xf>
    <xf numFmtId="0" fontId="27" fillId="0" borderId="0" xfId="1" applyFont="1" applyAlignment="1">
      <alignment horizontal="center" wrapText="1"/>
    </xf>
    <xf numFmtId="1" fontId="27" fillId="0" borderId="0" xfId="1" applyNumberFormat="1" applyFont="1" applyAlignment="1">
      <alignment horizontal="center" wrapText="1"/>
    </xf>
    <xf numFmtId="0" fontId="26" fillId="0" borderId="0" xfId="1" applyFont="1" applyAlignment="1"/>
    <xf numFmtId="0" fontId="26" fillId="0" borderId="0" xfId="1" applyFont="1" applyAlignment="1">
      <alignment horizontal="left" wrapText="1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7" fillId="0" borderId="0" xfId="1" applyFont="1" applyAlignment="1">
      <alignment horizontal="center"/>
    </xf>
    <xf numFmtId="0" fontId="22" fillId="0" borderId="10" xfId="0" applyFont="1" applyBorder="1" applyAlignment="1">
      <alignment horizontal="center" wrapText="1"/>
    </xf>
    <xf numFmtId="0" fontId="27" fillId="0" borderId="10" xfId="1" applyFont="1" applyBorder="1" applyAlignment="1">
      <alignment horizontal="center"/>
    </xf>
    <xf numFmtId="0" fontId="26" fillId="0" borderId="0" xfId="1" applyFont="1" applyAlignment="1">
      <alignment horizontal="center" vertical="top"/>
    </xf>
    <xf numFmtId="0" fontId="27" fillId="0" borderId="16" xfId="1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7" fillId="0" borderId="11" xfId="1" applyFont="1" applyBorder="1" applyAlignment="1">
      <alignment horizontal="left" wrapText="1"/>
    </xf>
    <xf numFmtId="1" fontId="27" fillId="0" borderId="11" xfId="1" applyNumberFormat="1" applyFont="1" applyBorder="1" applyAlignment="1">
      <alignment horizontal="center" wrapText="1"/>
    </xf>
    <xf numFmtId="0" fontId="26" fillId="0" borderId="0" xfId="1" applyFont="1" applyAlignment="1">
      <alignment horizontal="center" vertical="top" wrapText="1"/>
    </xf>
    <xf numFmtId="0" fontId="26" fillId="0" borderId="0" xfId="1" applyFont="1" applyAlignment="1">
      <alignment horizontal="left" vertical="top" wrapText="1"/>
    </xf>
    <xf numFmtId="0" fontId="26" fillId="0" borderId="0" xfId="1" applyFont="1" applyAlignment="1">
      <alignment horizontal="center" vertical="top" wrapText="1"/>
    </xf>
    <xf numFmtId="0" fontId="26" fillId="0" borderId="0" xfId="1" applyFont="1" applyAlignment="1">
      <alignment horizontal="left" vertical="top" wrapText="1"/>
    </xf>
    <xf numFmtId="0" fontId="27" fillId="0" borderId="10" xfId="0" applyFont="1" applyBorder="1" applyAlignment="1">
      <alignment horizontal="center"/>
    </xf>
    <xf numFmtId="0" fontId="27" fillId="0" borderId="10" xfId="47" applyFont="1" applyBorder="1" applyAlignment="1">
      <alignment horizontal="left" wrapText="1"/>
    </xf>
    <xf numFmtId="0" fontId="27" fillId="0" borderId="0" xfId="0" applyFont="1"/>
    <xf numFmtId="0" fontId="27" fillId="0" borderId="10" xfId="47" applyFont="1" applyBorder="1" applyAlignment="1">
      <alignment horizontal="center" wrapText="1"/>
    </xf>
    <xf numFmtId="1" fontId="27" fillId="0" borderId="10" xfId="47" applyNumberFormat="1" applyFont="1" applyBorder="1" applyAlignment="1">
      <alignment horizontal="center" wrapText="1"/>
    </xf>
    <xf numFmtId="0" fontId="27" fillId="0" borderId="0" xfId="0" applyFont="1"/>
    <xf numFmtId="0" fontId="27" fillId="0" borderId="10" xfId="47" applyFont="1" applyBorder="1" applyAlignment="1">
      <alignment horizontal="left" wrapText="1"/>
    </xf>
    <xf numFmtId="0" fontId="26" fillId="0" borderId="0" xfId="1" applyFont="1" applyAlignment="1">
      <alignment horizontal="center" vertical="top" wrapText="1"/>
    </xf>
    <xf numFmtId="0" fontId="27" fillId="0" borderId="0" xfId="1" applyFont="1" applyAlignment="1">
      <alignment horizontal="left" vertical="top" wrapText="1"/>
    </xf>
    <xf numFmtId="0" fontId="26" fillId="0" borderId="0" xfId="1" applyFont="1" applyAlignment="1">
      <alignment horizontal="left" vertical="top" wrapText="1"/>
    </xf>
    <xf numFmtId="0" fontId="26" fillId="0" borderId="0" xfId="1" applyFont="1" applyAlignment="1">
      <alignment horizontal="left"/>
    </xf>
    <xf numFmtId="0" fontId="27" fillId="0" borderId="10" xfId="1" applyFont="1" applyBorder="1" applyAlignment="1">
      <alignment wrapText="1"/>
    </xf>
    <xf numFmtId="0" fontId="27" fillId="0" borderId="10" xfId="0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wrapText="1"/>
    </xf>
    <xf numFmtId="0" fontId="26" fillId="0" borderId="15" xfId="47" applyFont="1" applyBorder="1" applyAlignment="1">
      <alignment horizontal="center" vertical="top" wrapText="1"/>
    </xf>
    <xf numFmtId="1" fontId="27" fillId="0" borderId="11" xfId="47" applyNumberFormat="1" applyFont="1" applyBorder="1" applyAlignment="1">
      <alignment horizontal="center" wrapText="1"/>
    </xf>
    <xf numFmtId="0" fontId="27" fillId="0" borderId="11" xfId="47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6" fillId="0" borderId="13" xfId="1" applyFont="1" applyBorder="1" applyAlignment="1">
      <alignment horizontal="center" wrapText="1"/>
    </xf>
    <xf numFmtId="0" fontId="26" fillId="0" borderId="12" xfId="1" applyFont="1" applyBorder="1" applyAlignment="1">
      <alignment horizontal="center" wrapText="1"/>
    </xf>
    <xf numFmtId="0" fontId="27" fillId="0" borderId="11" xfId="47" applyFont="1" applyBorder="1" applyAlignment="1">
      <alignment horizontal="left" wrapText="1"/>
    </xf>
    <xf numFmtId="0" fontId="27" fillId="0" borderId="11" xfId="0" applyFont="1" applyBorder="1" applyAlignment="1">
      <alignment horizontal="center"/>
    </xf>
    <xf numFmtId="0" fontId="27" fillId="0" borderId="11" xfId="0" applyFont="1" applyBorder="1" applyAlignment="1"/>
    <xf numFmtId="0" fontId="26" fillId="0" borderId="14" xfId="1" applyFont="1" applyBorder="1" applyAlignment="1">
      <alignment horizontal="center" wrapText="1"/>
    </xf>
    <xf numFmtId="0" fontId="26" fillId="0" borderId="12" xfId="1" applyFont="1" applyBorder="1" applyAlignment="1">
      <alignment horizontal="center" vertical="top" wrapText="1"/>
    </xf>
    <xf numFmtId="0" fontId="26" fillId="0" borderId="13" xfId="1" applyFont="1" applyBorder="1" applyAlignment="1">
      <alignment horizontal="center" vertical="top" wrapText="1"/>
    </xf>
    <xf numFmtId="0" fontId="26" fillId="0" borderId="14" xfId="1" applyFont="1" applyBorder="1" applyAlignment="1">
      <alignment horizontal="center" vertical="top" wrapText="1"/>
    </xf>
    <xf numFmtId="0" fontId="26" fillId="0" borderId="15" xfId="1" applyFont="1" applyBorder="1" applyAlignment="1">
      <alignment horizontal="center" vertical="top" wrapText="1"/>
    </xf>
    <xf numFmtId="0" fontId="27" fillId="0" borderId="11" xfId="1" applyFont="1" applyBorder="1" applyAlignment="1">
      <alignment horizontal="center" wrapText="1"/>
    </xf>
    <xf numFmtId="0" fontId="27" fillId="0" borderId="10" xfId="1" applyFont="1" applyBorder="1" applyAlignment="1">
      <alignment horizontal="center" wrapText="1"/>
    </xf>
    <xf numFmtId="1" fontId="27" fillId="0" borderId="10" xfId="1" applyNumberFormat="1" applyFont="1" applyBorder="1" applyAlignment="1">
      <alignment horizontal="center" wrapText="1"/>
    </xf>
    <xf numFmtId="0" fontId="27" fillId="0" borderId="10" xfId="1" applyFont="1" applyBorder="1" applyAlignment="1">
      <alignment horizontal="left" wrapText="1"/>
    </xf>
    <xf numFmtId="0" fontId="27" fillId="0" borderId="10" xfId="0" applyFont="1" applyBorder="1" applyAlignment="1">
      <alignment wrapText="1"/>
    </xf>
    <xf numFmtId="0" fontId="27" fillId="0" borderId="11" xfId="1" applyFont="1" applyBorder="1" applyAlignment="1">
      <alignment horizontal="left" wrapText="1"/>
    </xf>
    <xf numFmtId="0" fontId="27" fillId="0" borderId="11" xfId="0" applyFont="1" applyBorder="1" applyAlignment="1">
      <alignment wrapText="1"/>
    </xf>
    <xf numFmtId="1" fontId="27" fillId="0" borderId="11" xfId="1" applyNumberFormat="1" applyFont="1" applyBorder="1" applyAlignment="1">
      <alignment horizontal="center" wrapText="1"/>
    </xf>
    <xf numFmtId="0" fontId="26" fillId="0" borderId="11" xfId="1" applyFont="1" applyBorder="1" applyAlignment="1">
      <alignment horizontal="center" wrapText="1"/>
    </xf>
    <xf numFmtId="0" fontId="26" fillId="0" borderId="0" xfId="1" applyFont="1" applyAlignment="1">
      <alignment horizontal="center" vertical="top" wrapText="1"/>
    </xf>
    <xf numFmtId="0" fontId="27" fillId="0" borderId="0" xfId="1" applyFont="1" applyAlignment="1">
      <alignment horizontal="left" vertical="top" wrapText="1"/>
    </xf>
    <xf numFmtId="0" fontId="26" fillId="0" borderId="0" xfId="1" applyFont="1" applyAlignment="1">
      <alignment horizontal="left" vertical="top" wrapText="1"/>
    </xf>
    <xf numFmtId="0" fontId="26" fillId="0" borderId="0" xfId="1" applyFont="1" applyAlignment="1">
      <alignment horizontal="left"/>
    </xf>
    <xf numFmtId="0" fontId="26" fillId="0" borderId="0" xfId="0" applyFont="1"/>
    <xf numFmtId="0" fontId="27" fillId="0" borderId="11" xfId="1" applyFont="1" applyBorder="1" applyAlignment="1"/>
    <xf numFmtId="0" fontId="27" fillId="0" borderId="11" xfId="1" applyFont="1" applyBorder="1" applyAlignment="1">
      <alignment horizontal="center"/>
    </xf>
    <xf numFmtId="0" fontId="26" fillId="0" borderId="11" xfId="1" applyFont="1" applyBorder="1" applyAlignment="1">
      <alignment horizontal="center"/>
    </xf>
    <xf numFmtId="0" fontId="27" fillId="0" borderId="0" xfId="0" applyFont="1" applyBorder="1" applyAlignment="1">
      <alignment wrapText="1"/>
    </xf>
    <xf numFmtId="0" fontId="27" fillId="0" borderId="0" xfId="1" applyFont="1" applyBorder="1" applyAlignment="1">
      <alignment horizontal="left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1" applyFont="1" applyAlignment="1">
      <alignment horizontal="left"/>
    </xf>
    <xf numFmtId="1" fontId="26" fillId="0" borderId="0" xfId="1" applyNumberFormat="1" applyFont="1" applyAlignment="1">
      <alignment vertical="top"/>
    </xf>
    <xf numFmtId="1" fontId="27" fillId="0" borderId="0" xfId="0" applyNumberFormat="1" applyFont="1"/>
    <xf numFmtId="0" fontId="27" fillId="0" borderId="10" xfId="1" applyFont="1" applyFill="1" applyBorder="1" applyAlignment="1">
      <alignment horizontal="center" wrapText="1"/>
    </xf>
    <xf numFmtId="0" fontId="27" fillId="0" borderId="10" xfId="1" applyFont="1" applyFill="1" applyBorder="1" applyAlignment="1">
      <alignment horizontal="left" wrapText="1"/>
    </xf>
    <xf numFmtId="0" fontId="27" fillId="0" borderId="10" xfId="0" applyFont="1" applyFill="1" applyBorder="1" applyAlignment="1">
      <alignment wrapText="1"/>
    </xf>
    <xf numFmtId="0" fontId="22" fillId="0" borderId="10" xfId="0" applyFont="1" applyFill="1" applyBorder="1" applyAlignment="1">
      <alignment horizontal="center" wrapText="1"/>
    </xf>
    <xf numFmtId="0" fontId="27" fillId="0" borderId="10" xfId="47" applyFont="1" applyFill="1" applyBorder="1" applyAlignment="1">
      <alignment horizontal="left" wrapText="1"/>
    </xf>
    <xf numFmtId="0" fontId="27" fillId="0" borderId="10" xfId="47" applyFont="1" applyFill="1" applyBorder="1" applyAlignment="1">
      <alignment horizontal="center" wrapText="1"/>
    </xf>
    <xf numFmtId="1" fontId="27" fillId="0" borderId="10" xfId="47" applyNumberFormat="1" applyFont="1" applyFill="1" applyBorder="1" applyAlignment="1">
      <alignment horizontal="center" wrapText="1"/>
    </xf>
    <xf numFmtId="1" fontId="27" fillId="0" borderId="10" xfId="1" applyNumberFormat="1" applyFont="1" applyFill="1" applyBorder="1" applyAlignment="1">
      <alignment horizontal="center" wrapText="1"/>
    </xf>
    <xf numFmtId="0" fontId="27" fillId="0" borderId="10" xfId="1" applyFont="1" applyFill="1" applyBorder="1" applyAlignment="1">
      <alignment horizontal="center"/>
    </xf>
    <xf numFmtId="0" fontId="27" fillId="0" borderId="0" xfId="0" applyFont="1" applyFill="1" applyAlignment="1"/>
    <xf numFmtId="0" fontId="27" fillId="0" borderId="11" xfId="1" applyFont="1" applyFill="1" applyBorder="1" applyAlignment="1">
      <alignment horizontal="center" wrapText="1"/>
    </xf>
    <xf numFmtId="0" fontId="25" fillId="0" borderId="10" xfId="47" applyFont="1" applyBorder="1" applyAlignment="1">
      <alignment horizontal="left" wrapText="1"/>
    </xf>
    <xf numFmtId="0" fontId="26" fillId="0" borderId="0" xfId="1" applyFont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7" fillId="0" borderId="10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wrapText="1"/>
    </xf>
    <xf numFmtId="0" fontId="27" fillId="0" borderId="0" xfId="1" applyFont="1" applyBorder="1" applyAlignment="1">
      <alignment horizontal="center" vertical="center" wrapText="1"/>
    </xf>
    <xf numFmtId="1" fontId="27" fillId="0" borderId="0" xfId="1" applyNumberFormat="1" applyFont="1" applyBorder="1" applyAlignment="1">
      <alignment horizontal="center" wrapText="1"/>
    </xf>
    <xf numFmtId="1" fontId="26" fillId="0" borderId="0" xfId="1" applyNumberFormat="1" applyFont="1" applyBorder="1" applyAlignment="1">
      <alignment horizontal="center" wrapText="1"/>
    </xf>
    <xf numFmtId="0" fontId="26" fillId="0" borderId="0" xfId="1" applyFont="1" applyBorder="1" applyAlignment="1">
      <alignment horizontal="center" wrapText="1"/>
    </xf>
    <xf numFmtId="0" fontId="27" fillId="0" borderId="0" xfId="1" applyFont="1" applyAlignment="1">
      <alignment vertical="top"/>
    </xf>
    <xf numFmtId="0" fontId="26" fillId="0" borderId="0" xfId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24" borderId="11" xfId="1" applyFont="1" applyFill="1" applyBorder="1" applyAlignment="1">
      <alignment horizontal="center" wrapText="1"/>
    </xf>
    <xf numFmtId="0" fontId="27" fillId="24" borderId="10" xfId="1" applyFont="1" applyFill="1" applyBorder="1" applyAlignment="1">
      <alignment horizontal="left" wrapText="1"/>
    </xf>
    <xf numFmtId="0" fontId="27" fillId="24" borderId="10" xfId="0" applyFont="1" applyFill="1" applyBorder="1" applyAlignment="1">
      <alignment wrapText="1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10" xfId="1" applyFont="1" applyFill="1" applyBorder="1" applyAlignment="1">
      <alignment horizontal="center" vertical="center" wrapText="1"/>
    </xf>
    <xf numFmtId="0" fontId="27" fillId="24" borderId="10" xfId="47" applyFont="1" applyFill="1" applyBorder="1" applyAlignment="1">
      <alignment horizontal="left" wrapText="1"/>
    </xf>
    <xf numFmtId="0" fontId="27" fillId="24" borderId="10" xfId="1" applyFont="1" applyFill="1" applyBorder="1" applyAlignment="1">
      <alignment horizontal="center" wrapText="1"/>
    </xf>
    <xf numFmtId="1" fontId="27" fillId="24" borderId="10" xfId="1" applyNumberFormat="1" applyFont="1" applyFill="1" applyBorder="1" applyAlignment="1">
      <alignment horizontal="center" wrapText="1"/>
    </xf>
    <xf numFmtId="1" fontId="27" fillId="24" borderId="11" xfId="1" applyNumberFormat="1" applyFont="1" applyFill="1" applyBorder="1" applyAlignment="1">
      <alignment horizontal="center" wrapText="1"/>
    </xf>
    <xf numFmtId="0" fontId="26" fillId="24" borderId="11" xfId="1" applyFont="1" applyFill="1" applyBorder="1" applyAlignment="1">
      <alignment horizontal="center" wrapText="1"/>
    </xf>
    <xf numFmtId="0" fontId="27" fillId="24" borderId="0" xfId="0" applyFont="1" applyFill="1" applyAlignment="1"/>
    <xf numFmtId="0" fontId="26" fillId="24" borderId="10" xfId="1" applyFont="1" applyFill="1" applyBorder="1" applyAlignment="1">
      <alignment horizontal="center" wrapText="1"/>
    </xf>
    <xf numFmtId="0" fontId="25" fillId="24" borderId="10" xfId="47" applyFont="1" applyFill="1" applyBorder="1" applyAlignment="1">
      <alignment horizontal="left" wrapText="1"/>
    </xf>
    <xf numFmtId="0" fontId="27" fillId="24" borderId="11" xfId="1" applyFont="1" applyFill="1" applyBorder="1" applyAlignment="1">
      <alignment horizontal="left" wrapText="1"/>
    </xf>
    <xf numFmtId="0" fontId="27" fillId="24" borderId="11" xfId="0" applyFont="1" applyFill="1" applyBorder="1" applyAlignment="1">
      <alignment wrapText="1"/>
    </xf>
    <xf numFmtId="0" fontId="27" fillId="24" borderId="0" xfId="0" applyFont="1" applyFill="1"/>
    <xf numFmtId="0" fontId="25" fillId="0" borderId="0" xfId="1" applyFont="1" applyAlignment="1">
      <alignment horizontal="left" vertical="top" wrapText="1"/>
    </xf>
    <xf numFmtId="0" fontId="26" fillId="0" borderId="0" xfId="1" applyFont="1" applyAlignment="1">
      <alignment horizontal="center" vertical="top" wrapText="1"/>
    </xf>
    <xf numFmtId="0" fontId="24" fillId="0" borderId="0" xfId="1" applyFont="1" applyAlignment="1">
      <alignment horizontal="left" vertical="top" wrapText="1"/>
    </xf>
    <xf numFmtId="0" fontId="24" fillId="0" borderId="0" xfId="1" applyFont="1" applyAlignment="1">
      <alignment horizontal="left" vertical="top"/>
    </xf>
    <xf numFmtId="0" fontId="24" fillId="0" borderId="0" xfId="1" applyFont="1" applyAlignment="1">
      <alignment horizontal="left"/>
    </xf>
    <xf numFmtId="0" fontId="27" fillId="0" borderId="0" xfId="1" applyFont="1" applyAlignment="1">
      <alignment horizontal="left" vertical="top" wrapText="1"/>
    </xf>
    <xf numFmtId="0" fontId="26" fillId="0" borderId="0" xfId="1" applyFont="1" applyAlignment="1">
      <alignment horizontal="left" vertical="top" wrapText="1"/>
    </xf>
    <xf numFmtId="0" fontId="26" fillId="0" borderId="0" xfId="1" applyFont="1" applyAlignment="1">
      <alignment horizontal="left" vertical="top"/>
    </xf>
    <xf numFmtId="0" fontId="26" fillId="0" borderId="0" xfId="1" applyFont="1" applyAlignment="1">
      <alignment horizontal="left"/>
    </xf>
  </cellXfs>
  <cellStyles count="50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4 2" xfId="47"/>
    <cellStyle name="Обычный 5" xfId="46"/>
    <cellStyle name="Обычный 7 4" xfId="39"/>
    <cellStyle name="Обычный 7 4 2" xfId="48"/>
    <cellStyle name="Плохой 2" xfId="40"/>
    <cellStyle name="Пояснение 2" xfId="41"/>
    <cellStyle name="Примечание 2" xfId="42"/>
    <cellStyle name="Примечание 2 2" xfId="49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9"/>
  <sheetViews>
    <sheetView view="pageBreakPreview" zoomScale="60" zoomScaleNormal="66" workbookViewId="0">
      <selection activeCell="C16" sqref="C16:C17"/>
    </sheetView>
  </sheetViews>
  <sheetFormatPr defaultColWidth="9.1640625" defaultRowHeight="15.75" x14ac:dyDescent="0.25"/>
  <cols>
    <col min="1" max="1" width="7.1640625" style="1" customWidth="1"/>
    <col min="2" max="2" width="12.33203125" style="1" customWidth="1"/>
    <col min="3" max="3" width="47.1640625" style="1" bestFit="1" customWidth="1"/>
    <col min="4" max="4" width="20.83203125" style="1" customWidth="1"/>
    <col min="5" max="5" width="26.5" style="1" customWidth="1"/>
    <col min="6" max="6" width="14.6640625" style="41" bestFit="1" customWidth="1"/>
    <col min="7" max="7" width="14.33203125" style="1" customWidth="1"/>
    <col min="8" max="8" width="24.83203125" style="1" customWidth="1"/>
    <col min="9" max="12" width="16.5" style="1" bestFit="1" customWidth="1"/>
    <col min="13" max="14" width="14.1640625" style="1" bestFit="1" customWidth="1"/>
    <col min="15" max="15" width="13.6640625" style="1" bestFit="1" customWidth="1"/>
    <col min="16" max="16" width="22.5" style="1" customWidth="1"/>
    <col min="17" max="17" width="23.83203125" style="1" customWidth="1"/>
    <col min="18" max="18" width="17.33203125" style="1" customWidth="1"/>
    <col min="19" max="16384" width="9.1640625" style="1"/>
  </cols>
  <sheetData>
    <row r="3" spans="1:21" x14ac:dyDescent="0.25">
      <c r="A3" s="145" t="s">
        <v>21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</row>
    <row r="4" spans="1:21" x14ac:dyDescent="0.25">
      <c r="A4" s="4"/>
      <c r="B4" s="4"/>
      <c r="C4" s="4"/>
      <c r="D4" s="4"/>
      <c r="E4" s="4"/>
      <c r="F4" s="5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1" s="2" customFormat="1" ht="14.25" x14ac:dyDescent="0.2">
      <c r="A5" s="147" t="s">
        <v>36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</row>
    <row r="6" spans="1:21" s="26" customFormat="1" ht="15" x14ac:dyDescent="0.2">
      <c r="A6" s="147" t="s">
        <v>64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</row>
    <row r="7" spans="1:21" s="2" customFormat="1" ht="15" x14ac:dyDescent="0.25">
      <c r="A7" s="148" t="s">
        <v>32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</row>
    <row r="8" spans="1:21" s="26" customFormat="1" ht="14.25" x14ac:dyDescent="0.2">
      <c r="A8" s="146" t="s">
        <v>33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</row>
    <row r="9" spans="1:21" s="28" customFormat="1" ht="14.25" x14ac:dyDescent="0.2">
      <c r="A9" s="146" t="s">
        <v>34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3"/>
      <c r="N9" s="3"/>
      <c r="O9" s="3"/>
      <c r="P9" s="3"/>
      <c r="Q9" s="3"/>
      <c r="R9" s="27"/>
      <c r="S9" s="27"/>
      <c r="T9" s="27"/>
      <c r="U9" s="27"/>
    </row>
    <row r="10" spans="1:21" s="26" customFormat="1" ht="15" x14ac:dyDescent="0.2">
      <c r="A10" s="144" t="s">
        <v>44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</row>
    <row r="11" spans="1:21" s="26" customFormat="1" ht="15" x14ac:dyDescent="0.2">
      <c r="A11" s="144" t="s">
        <v>43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</row>
    <row r="12" spans="1:21" s="26" customFormat="1" ht="15" x14ac:dyDescent="0.2">
      <c r="A12" s="144" t="s">
        <v>35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</row>
    <row r="13" spans="1:21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</row>
    <row r="14" spans="1:21" ht="16.5" thickBot="1" x14ac:dyDescent="0.3">
      <c r="A14" s="7"/>
      <c r="B14" s="7"/>
      <c r="C14" s="7"/>
      <c r="D14" s="8"/>
      <c r="E14" s="7"/>
      <c r="F14" s="4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1" ht="63.75" thickBot="1" x14ac:dyDescent="0.3">
      <c r="A15" s="78" t="s">
        <v>0</v>
      </c>
      <c r="B15" s="79" t="s">
        <v>1</v>
      </c>
      <c r="C15" s="78" t="s">
        <v>2</v>
      </c>
      <c r="D15" s="79" t="s">
        <v>13</v>
      </c>
      <c r="E15" s="78" t="s">
        <v>3</v>
      </c>
      <c r="F15" s="80" t="s">
        <v>15</v>
      </c>
      <c r="G15" s="80" t="s">
        <v>16</v>
      </c>
      <c r="H15" s="78" t="s">
        <v>4</v>
      </c>
      <c r="I15" s="81" t="s">
        <v>17</v>
      </c>
      <c r="J15" s="78" t="s">
        <v>18</v>
      </c>
      <c r="K15" s="78" t="s">
        <v>19</v>
      </c>
      <c r="L15" s="80" t="s">
        <v>20</v>
      </c>
      <c r="M15" s="80" t="s">
        <v>10</v>
      </c>
      <c r="N15" s="80" t="s">
        <v>11</v>
      </c>
      <c r="O15" s="78" t="s">
        <v>5</v>
      </c>
      <c r="P15" s="78" t="s">
        <v>6</v>
      </c>
      <c r="Q15" s="78" t="s">
        <v>7</v>
      </c>
      <c r="R15" s="78" t="s">
        <v>12</v>
      </c>
    </row>
    <row r="16" spans="1:21" s="31" customFormat="1" ht="33.6" customHeight="1" x14ac:dyDescent="0.25">
      <c r="A16" s="19">
        <v>1</v>
      </c>
      <c r="B16" s="87" t="s">
        <v>30</v>
      </c>
      <c r="C16" s="76"/>
      <c r="D16" s="87" t="s">
        <v>14</v>
      </c>
      <c r="E16" s="87" t="s">
        <v>42</v>
      </c>
      <c r="F16" s="75" t="s">
        <v>28</v>
      </c>
      <c r="G16" s="82">
        <v>5</v>
      </c>
      <c r="H16" s="74" t="s">
        <v>132</v>
      </c>
      <c r="I16" s="82">
        <v>4</v>
      </c>
      <c r="J16" s="82">
        <v>3</v>
      </c>
      <c r="K16" s="89">
        <v>0</v>
      </c>
      <c r="L16" s="89">
        <v>5</v>
      </c>
      <c r="M16" s="89">
        <v>6</v>
      </c>
      <c r="N16" s="89">
        <v>2</v>
      </c>
      <c r="O16" s="89">
        <f>SUM(G16:N16)</f>
        <v>25</v>
      </c>
      <c r="P16" s="89">
        <v>50</v>
      </c>
      <c r="Q16" s="89">
        <f>(O16/P16)*100</f>
        <v>50</v>
      </c>
      <c r="R16" s="90" t="s">
        <v>130</v>
      </c>
    </row>
    <row r="17" spans="1:21" s="31" customFormat="1" ht="31.5" x14ac:dyDescent="0.25">
      <c r="A17" s="20">
        <v>2</v>
      </c>
      <c r="B17" s="85" t="s">
        <v>31</v>
      </c>
      <c r="C17" s="30"/>
      <c r="D17" s="24" t="s">
        <v>14</v>
      </c>
      <c r="E17" s="24" t="s">
        <v>42</v>
      </c>
      <c r="F17" s="54" t="s">
        <v>28</v>
      </c>
      <c r="G17" s="20">
        <v>5</v>
      </c>
      <c r="H17" s="55" t="s">
        <v>132</v>
      </c>
      <c r="I17" s="20">
        <v>4</v>
      </c>
      <c r="J17" s="20">
        <v>6</v>
      </c>
      <c r="K17" s="21">
        <v>0</v>
      </c>
      <c r="L17" s="21">
        <v>0</v>
      </c>
      <c r="M17" s="21">
        <v>1</v>
      </c>
      <c r="N17" s="21">
        <v>1</v>
      </c>
      <c r="O17" s="84">
        <f>SUM(G17:N17)</f>
        <v>17</v>
      </c>
      <c r="P17" s="84">
        <v>50</v>
      </c>
      <c r="Q17" s="84">
        <f>(O17/P17)*100</f>
        <v>34</v>
      </c>
      <c r="R17" s="83" t="s">
        <v>131</v>
      </c>
    </row>
    <row r="18" spans="1:21" x14ac:dyDescent="0.25">
      <c r="A18" s="14"/>
      <c r="B18" s="5"/>
      <c r="C18" s="14"/>
      <c r="D18" s="14"/>
      <c r="E18" s="14"/>
      <c r="F18" s="15"/>
      <c r="G18" s="14"/>
      <c r="H18" s="14"/>
      <c r="I18" s="15"/>
      <c r="J18" s="15"/>
      <c r="K18" s="15"/>
      <c r="L18" s="16"/>
      <c r="M18" s="16"/>
      <c r="N18" s="16"/>
      <c r="O18" s="17"/>
      <c r="P18" s="17"/>
      <c r="Q18" s="17"/>
      <c r="R18" s="4"/>
    </row>
    <row r="19" spans="1:21" s="23" customFormat="1" x14ac:dyDescent="0.25">
      <c r="A19" s="6"/>
      <c r="B19" s="25" t="s">
        <v>8</v>
      </c>
      <c r="C19" s="6"/>
      <c r="D19" s="6" t="s">
        <v>101</v>
      </c>
      <c r="E19" s="6" t="s">
        <v>37</v>
      </c>
      <c r="F19" s="35"/>
      <c r="G19" s="6"/>
      <c r="I19" s="35"/>
      <c r="J19" s="35"/>
      <c r="K19" s="35"/>
      <c r="L19" s="36"/>
      <c r="M19" s="36"/>
      <c r="N19" s="36"/>
      <c r="O19" s="36"/>
      <c r="P19" s="36"/>
      <c r="Q19" s="36"/>
      <c r="R19" s="36"/>
      <c r="S19" s="36"/>
      <c r="T19" s="36"/>
      <c r="U19" s="35"/>
    </row>
    <row r="20" spans="1:21" s="23" customFormat="1" ht="21.6" customHeight="1" x14ac:dyDescent="0.25">
      <c r="B20" s="37" t="s">
        <v>9</v>
      </c>
      <c r="C20" s="29"/>
      <c r="D20" s="29"/>
      <c r="E20" s="29"/>
      <c r="F20" s="42"/>
      <c r="G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1" s="23" customFormat="1" x14ac:dyDescent="0.25">
      <c r="B21" s="37"/>
      <c r="C21" s="37"/>
      <c r="D21" s="6" t="s">
        <v>101</v>
      </c>
      <c r="E21" s="29" t="s">
        <v>38</v>
      </c>
      <c r="F21" s="8"/>
      <c r="G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</row>
    <row r="22" spans="1:21" s="23" customFormat="1" ht="31.15" customHeight="1" x14ac:dyDescent="0.25">
      <c r="B22" s="37"/>
      <c r="C22" s="37"/>
      <c r="D22" s="6" t="s">
        <v>101</v>
      </c>
      <c r="E22" s="29" t="s">
        <v>39</v>
      </c>
      <c r="F22" s="8"/>
      <c r="G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</row>
    <row r="23" spans="1:21" s="23" customFormat="1" ht="31.9" customHeight="1" x14ac:dyDescent="0.25">
      <c r="B23" s="37"/>
      <c r="C23" s="37"/>
      <c r="D23" s="6" t="s">
        <v>101</v>
      </c>
      <c r="E23" s="29" t="s">
        <v>40</v>
      </c>
      <c r="F23" s="8"/>
      <c r="G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  <row r="24" spans="1:21" s="23" customFormat="1" ht="34.9" customHeight="1" x14ac:dyDescent="0.25">
      <c r="B24" s="37"/>
      <c r="C24" s="37"/>
      <c r="D24" s="6" t="s">
        <v>101</v>
      </c>
      <c r="E24" s="29" t="s">
        <v>41</v>
      </c>
      <c r="F24" s="8"/>
      <c r="G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</row>
    <row r="25" spans="1:21" x14ac:dyDescent="0.25">
      <c r="B25" s="13"/>
      <c r="C25" s="13"/>
      <c r="D25" s="13"/>
      <c r="E25" s="13"/>
      <c r="F25" s="45"/>
      <c r="G25" s="13"/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21" x14ac:dyDescent="0.25">
      <c r="B26" s="13"/>
      <c r="C26" s="13"/>
      <c r="D26" s="13"/>
      <c r="E26" s="13"/>
      <c r="F26" s="45"/>
      <c r="G26" s="13"/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21" x14ac:dyDescent="0.25">
      <c r="B27" s="13"/>
      <c r="C27" s="13"/>
      <c r="D27" s="13"/>
      <c r="E27" s="13"/>
      <c r="F27" s="45"/>
      <c r="G27" s="13"/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21" x14ac:dyDescent="0.25">
      <c r="B28" s="13"/>
      <c r="C28" s="13"/>
      <c r="D28" s="13"/>
      <c r="E28" s="13"/>
      <c r="F28" s="45"/>
      <c r="G28" s="13"/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21" x14ac:dyDescent="0.25">
      <c r="B29" s="13"/>
      <c r="C29" s="13"/>
      <c r="D29" s="13"/>
      <c r="E29" s="13"/>
      <c r="F29" s="45"/>
      <c r="G29" s="13"/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</row>
  </sheetData>
  <mergeCells count="10">
    <mergeCell ref="A12:U12"/>
    <mergeCell ref="A13:R13"/>
    <mergeCell ref="A3:R3"/>
    <mergeCell ref="A9:L9"/>
    <mergeCell ref="A5:U5"/>
    <mergeCell ref="A6:U6"/>
    <mergeCell ref="A7:U7"/>
    <mergeCell ref="A8:U8"/>
    <mergeCell ref="A10:U10"/>
    <mergeCell ref="A11:U11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1"/>
  <sheetViews>
    <sheetView view="pageBreakPreview" zoomScale="60" zoomScaleNormal="70" workbookViewId="0">
      <selection activeCell="C15" sqref="C15:C34"/>
    </sheetView>
  </sheetViews>
  <sheetFormatPr defaultColWidth="9.1640625" defaultRowHeight="15.75" x14ac:dyDescent="0.25"/>
  <cols>
    <col min="1" max="1" width="7.1640625" style="1" customWidth="1"/>
    <col min="2" max="2" width="11.5" style="1" customWidth="1"/>
    <col min="3" max="3" width="43.5" style="1" customWidth="1"/>
    <col min="4" max="4" width="20.83203125" style="1" customWidth="1"/>
    <col min="5" max="5" width="28" style="1" customWidth="1"/>
    <col min="6" max="6" width="14.5" style="41" bestFit="1" customWidth="1"/>
    <col min="7" max="7" width="15.33203125" style="41" bestFit="1" customWidth="1"/>
    <col min="8" max="8" width="24.83203125" style="1" customWidth="1"/>
    <col min="9" max="12" width="16.5" style="41" bestFit="1" customWidth="1"/>
    <col min="13" max="15" width="14.83203125" style="41" bestFit="1" customWidth="1"/>
    <col min="16" max="16" width="13.6640625" style="1" bestFit="1" customWidth="1"/>
    <col min="17" max="17" width="20.1640625" style="1" customWidth="1"/>
    <col min="18" max="18" width="23.83203125" style="1" customWidth="1"/>
    <col min="19" max="19" width="17.33203125" style="41" customWidth="1"/>
    <col min="20" max="16384" width="9.1640625" style="1"/>
  </cols>
  <sheetData>
    <row r="3" spans="1:22" x14ac:dyDescent="0.25">
      <c r="A3" s="145" t="s">
        <v>22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</row>
    <row r="4" spans="1:22" x14ac:dyDescent="0.25">
      <c r="A4" s="61"/>
      <c r="B4" s="61"/>
      <c r="C4" s="61"/>
      <c r="D4" s="61"/>
      <c r="E4" s="61"/>
      <c r="F4" s="34"/>
      <c r="G4" s="61"/>
      <c r="H4" s="61"/>
      <c r="I4" s="34"/>
      <c r="J4" s="34"/>
      <c r="K4" s="34"/>
      <c r="L4" s="34"/>
      <c r="M4" s="34"/>
      <c r="N4" s="34"/>
      <c r="O4" s="34"/>
      <c r="P4" s="61"/>
      <c r="Q4" s="61"/>
      <c r="R4" s="61"/>
      <c r="S4" s="61"/>
    </row>
    <row r="5" spans="1:22" x14ac:dyDescent="0.25">
      <c r="A5" s="151" t="s">
        <v>150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</row>
    <row r="6" spans="1:22" s="59" customFormat="1" x14ac:dyDescent="0.25">
      <c r="A6" s="151" t="s">
        <v>68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</row>
    <row r="7" spans="1:22" x14ac:dyDescent="0.25">
      <c r="A7" s="152" t="s">
        <v>69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</row>
    <row r="8" spans="1:22" s="59" customFormat="1" x14ac:dyDescent="0.25">
      <c r="A8" s="150" t="s">
        <v>70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</row>
    <row r="9" spans="1:22" s="95" customFormat="1" x14ac:dyDescent="0.25">
      <c r="A9" s="150" t="s">
        <v>71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34"/>
      <c r="N9" s="34"/>
      <c r="O9" s="34"/>
      <c r="P9" s="63"/>
      <c r="Q9" s="63"/>
      <c r="R9" s="63"/>
      <c r="S9" s="34"/>
      <c r="T9" s="38"/>
      <c r="U9" s="38"/>
      <c r="V9" s="38"/>
    </row>
    <row r="10" spans="1:22" s="59" customFormat="1" x14ac:dyDescent="0.25">
      <c r="A10" s="149" t="s">
        <v>44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</row>
    <row r="11" spans="1:22" s="59" customFormat="1" x14ac:dyDescent="0.25">
      <c r="A11" s="149" t="s">
        <v>43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</row>
    <row r="12" spans="1:22" s="59" customFormat="1" x14ac:dyDescent="0.25">
      <c r="A12" s="149" t="s">
        <v>35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</row>
    <row r="13" spans="1:22" ht="16.5" thickBot="1" x14ac:dyDescent="0.3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  <row r="14" spans="1:22" s="23" customFormat="1" ht="63.75" thickBot="1" x14ac:dyDescent="0.3">
      <c r="A14" s="73" t="s">
        <v>0</v>
      </c>
      <c r="B14" s="72" t="s">
        <v>1</v>
      </c>
      <c r="C14" s="73" t="s">
        <v>2</v>
      </c>
      <c r="D14" s="72" t="s">
        <v>13</v>
      </c>
      <c r="E14" s="73" t="s">
        <v>3</v>
      </c>
      <c r="F14" s="77" t="s">
        <v>15</v>
      </c>
      <c r="G14" s="77" t="s">
        <v>16</v>
      </c>
      <c r="H14" s="73" t="s">
        <v>4</v>
      </c>
      <c r="I14" s="67" t="s">
        <v>133</v>
      </c>
      <c r="J14" s="73" t="s">
        <v>141</v>
      </c>
      <c r="K14" s="73" t="s">
        <v>142</v>
      </c>
      <c r="L14" s="73" t="s">
        <v>143</v>
      </c>
      <c r="M14" s="73" t="s">
        <v>144</v>
      </c>
      <c r="N14" s="73" t="s">
        <v>145</v>
      </c>
      <c r="O14" s="73" t="s">
        <v>146</v>
      </c>
      <c r="P14" s="73" t="s">
        <v>5</v>
      </c>
      <c r="Q14" s="73" t="s">
        <v>6</v>
      </c>
      <c r="R14" s="73" t="s">
        <v>7</v>
      </c>
      <c r="S14" s="73" t="s">
        <v>12</v>
      </c>
    </row>
    <row r="15" spans="1:22" s="31" customFormat="1" ht="31.5" x14ac:dyDescent="0.25">
      <c r="A15" s="82">
        <v>1</v>
      </c>
      <c r="B15" s="87" t="s">
        <v>52</v>
      </c>
      <c r="C15" s="96"/>
      <c r="D15" s="87" t="s">
        <v>14</v>
      </c>
      <c r="E15" s="87" t="s">
        <v>29</v>
      </c>
      <c r="F15" s="97" t="s">
        <v>92</v>
      </c>
      <c r="G15" s="82">
        <v>6</v>
      </c>
      <c r="H15" s="65" t="s">
        <v>123</v>
      </c>
      <c r="I15" s="44">
        <v>12</v>
      </c>
      <c r="J15" s="44">
        <v>6</v>
      </c>
      <c r="K15" s="44">
        <v>10</v>
      </c>
      <c r="L15" s="44">
        <v>3</v>
      </c>
      <c r="M15" s="44">
        <v>5</v>
      </c>
      <c r="N15" s="44">
        <v>4</v>
      </c>
      <c r="O15" s="44">
        <v>2</v>
      </c>
      <c r="P15" s="89">
        <f t="shared" ref="P15:P33" si="0">SUM(I15:O15)</f>
        <v>42</v>
      </c>
      <c r="Q15" s="89">
        <v>50</v>
      </c>
      <c r="R15" s="89">
        <f t="shared" ref="R15:R33" si="1">(P15/Q15)*100</f>
        <v>84</v>
      </c>
      <c r="S15" s="98" t="s">
        <v>130</v>
      </c>
    </row>
    <row r="16" spans="1:22" s="31" customFormat="1" ht="31.5" x14ac:dyDescent="0.25">
      <c r="A16" s="83">
        <v>2</v>
      </c>
      <c r="B16" s="85" t="s">
        <v>55</v>
      </c>
      <c r="C16" s="86"/>
      <c r="D16" s="85" t="s">
        <v>14</v>
      </c>
      <c r="E16" s="85" t="s">
        <v>29</v>
      </c>
      <c r="F16" s="43" t="s">
        <v>93</v>
      </c>
      <c r="G16" s="83">
        <v>6</v>
      </c>
      <c r="H16" s="60" t="s">
        <v>149</v>
      </c>
      <c r="I16" s="57">
        <v>9</v>
      </c>
      <c r="J16" s="57">
        <v>6</v>
      </c>
      <c r="K16" s="57">
        <v>12</v>
      </c>
      <c r="L16" s="58">
        <v>2</v>
      </c>
      <c r="M16" s="58">
        <v>1</v>
      </c>
      <c r="N16" s="58">
        <v>6</v>
      </c>
      <c r="O16" s="58">
        <v>4</v>
      </c>
      <c r="P16" s="84">
        <f t="shared" si="0"/>
        <v>40</v>
      </c>
      <c r="Q16" s="84">
        <v>50</v>
      </c>
      <c r="R16" s="84">
        <f t="shared" si="1"/>
        <v>80</v>
      </c>
      <c r="S16" s="22" t="s">
        <v>140</v>
      </c>
    </row>
    <row r="17" spans="1:19" s="31" customFormat="1" ht="31.5" x14ac:dyDescent="0.25">
      <c r="A17" s="83">
        <v>3</v>
      </c>
      <c r="B17" s="85" t="s">
        <v>45</v>
      </c>
      <c r="C17" s="86"/>
      <c r="D17" s="85" t="s">
        <v>14</v>
      </c>
      <c r="E17" s="85" t="s">
        <v>29</v>
      </c>
      <c r="F17" s="43" t="s">
        <v>93</v>
      </c>
      <c r="G17" s="83">
        <v>6</v>
      </c>
      <c r="H17" s="60" t="s">
        <v>149</v>
      </c>
      <c r="I17" s="57">
        <v>9</v>
      </c>
      <c r="J17" s="57">
        <v>5</v>
      </c>
      <c r="K17" s="57">
        <v>8</v>
      </c>
      <c r="L17" s="57">
        <v>5</v>
      </c>
      <c r="M17" s="57">
        <v>3</v>
      </c>
      <c r="N17" s="57">
        <v>3</v>
      </c>
      <c r="O17" s="57">
        <v>4</v>
      </c>
      <c r="P17" s="84">
        <f t="shared" si="0"/>
        <v>37</v>
      </c>
      <c r="Q17" s="84">
        <v>50</v>
      </c>
      <c r="R17" s="84">
        <f t="shared" si="1"/>
        <v>74</v>
      </c>
      <c r="S17" s="22" t="s">
        <v>140</v>
      </c>
    </row>
    <row r="18" spans="1:19" s="31" customFormat="1" ht="31.5" x14ac:dyDescent="0.25">
      <c r="A18" s="82">
        <v>4</v>
      </c>
      <c r="B18" s="85" t="s">
        <v>47</v>
      </c>
      <c r="C18" s="86"/>
      <c r="D18" s="85" t="s">
        <v>14</v>
      </c>
      <c r="E18" s="85" t="s">
        <v>29</v>
      </c>
      <c r="F18" s="43" t="s">
        <v>93</v>
      </c>
      <c r="G18" s="83">
        <v>6</v>
      </c>
      <c r="H18" s="60" t="s">
        <v>149</v>
      </c>
      <c r="I18" s="57">
        <v>12</v>
      </c>
      <c r="J18" s="57">
        <v>6</v>
      </c>
      <c r="K18" s="57">
        <v>6</v>
      </c>
      <c r="L18" s="58">
        <v>3</v>
      </c>
      <c r="M18" s="58">
        <v>1</v>
      </c>
      <c r="N18" s="58">
        <v>3</v>
      </c>
      <c r="O18" s="58">
        <v>0</v>
      </c>
      <c r="P18" s="84">
        <f t="shared" si="0"/>
        <v>31</v>
      </c>
      <c r="Q18" s="84">
        <v>50</v>
      </c>
      <c r="R18" s="84">
        <f t="shared" si="1"/>
        <v>62</v>
      </c>
      <c r="S18" s="22" t="s">
        <v>140</v>
      </c>
    </row>
    <row r="19" spans="1:19" s="31" customFormat="1" ht="31.5" x14ac:dyDescent="0.25">
      <c r="A19" s="83">
        <v>5</v>
      </c>
      <c r="B19" s="85" t="s">
        <v>49</v>
      </c>
      <c r="C19" s="86"/>
      <c r="D19" s="85" t="s">
        <v>14</v>
      </c>
      <c r="E19" s="85" t="s">
        <v>29</v>
      </c>
      <c r="F19" s="43" t="s">
        <v>93</v>
      </c>
      <c r="G19" s="83">
        <v>6</v>
      </c>
      <c r="H19" s="60" t="s">
        <v>149</v>
      </c>
      <c r="I19" s="57">
        <v>6</v>
      </c>
      <c r="J19" s="57">
        <v>5</v>
      </c>
      <c r="K19" s="57">
        <v>9</v>
      </c>
      <c r="L19" s="58">
        <v>2</v>
      </c>
      <c r="M19" s="58">
        <v>1</v>
      </c>
      <c r="N19" s="58">
        <v>4</v>
      </c>
      <c r="O19" s="58">
        <v>4</v>
      </c>
      <c r="P19" s="84">
        <f t="shared" si="0"/>
        <v>31</v>
      </c>
      <c r="Q19" s="84">
        <v>50</v>
      </c>
      <c r="R19" s="84">
        <f t="shared" si="1"/>
        <v>62</v>
      </c>
      <c r="S19" s="22" t="s">
        <v>140</v>
      </c>
    </row>
    <row r="20" spans="1:19" s="31" customFormat="1" ht="31.5" x14ac:dyDescent="0.25">
      <c r="A20" s="83">
        <v>6</v>
      </c>
      <c r="B20" s="85" t="s">
        <v>48</v>
      </c>
      <c r="C20" s="86"/>
      <c r="D20" s="85" t="s">
        <v>14</v>
      </c>
      <c r="E20" s="85" t="s">
        <v>29</v>
      </c>
      <c r="F20" s="43" t="s">
        <v>93</v>
      </c>
      <c r="G20" s="83">
        <v>6</v>
      </c>
      <c r="H20" s="60" t="s">
        <v>149</v>
      </c>
      <c r="I20" s="57">
        <v>6</v>
      </c>
      <c r="J20" s="57">
        <v>6</v>
      </c>
      <c r="K20" s="57">
        <v>4</v>
      </c>
      <c r="L20" s="58">
        <v>3</v>
      </c>
      <c r="M20" s="58">
        <v>3</v>
      </c>
      <c r="N20" s="58">
        <v>6</v>
      </c>
      <c r="O20" s="58">
        <v>2</v>
      </c>
      <c r="P20" s="84">
        <f t="shared" si="0"/>
        <v>30</v>
      </c>
      <c r="Q20" s="84">
        <v>50</v>
      </c>
      <c r="R20" s="84">
        <f t="shared" si="1"/>
        <v>60</v>
      </c>
      <c r="S20" s="22" t="s">
        <v>140</v>
      </c>
    </row>
    <row r="21" spans="1:19" s="31" customFormat="1" ht="31.5" x14ac:dyDescent="0.25">
      <c r="A21" s="82">
        <v>7</v>
      </c>
      <c r="B21" s="85" t="s">
        <v>46</v>
      </c>
      <c r="C21" s="86"/>
      <c r="D21" s="85" t="s">
        <v>14</v>
      </c>
      <c r="E21" s="85" t="s">
        <v>29</v>
      </c>
      <c r="F21" s="43" t="s">
        <v>93</v>
      </c>
      <c r="G21" s="83">
        <v>6</v>
      </c>
      <c r="H21" s="60" t="s">
        <v>149</v>
      </c>
      <c r="I21" s="57">
        <v>6</v>
      </c>
      <c r="J21" s="57">
        <v>5</v>
      </c>
      <c r="K21" s="57">
        <v>3</v>
      </c>
      <c r="L21" s="58">
        <v>2</v>
      </c>
      <c r="M21" s="58">
        <v>2</v>
      </c>
      <c r="N21" s="58">
        <v>6</v>
      </c>
      <c r="O21" s="58">
        <v>4</v>
      </c>
      <c r="P21" s="84">
        <f t="shared" si="0"/>
        <v>28</v>
      </c>
      <c r="Q21" s="84">
        <v>50</v>
      </c>
      <c r="R21" s="84">
        <f t="shared" si="1"/>
        <v>56.000000000000007</v>
      </c>
      <c r="S21" s="22" t="s">
        <v>140</v>
      </c>
    </row>
    <row r="22" spans="1:19" s="31" customFormat="1" ht="31.5" x14ac:dyDescent="0.25">
      <c r="A22" s="83">
        <v>8</v>
      </c>
      <c r="B22" s="85" t="s">
        <v>53</v>
      </c>
      <c r="C22" s="86"/>
      <c r="D22" s="85" t="s">
        <v>14</v>
      </c>
      <c r="E22" s="85" t="s">
        <v>29</v>
      </c>
      <c r="F22" s="43" t="s">
        <v>93</v>
      </c>
      <c r="G22" s="83">
        <v>6</v>
      </c>
      <c r="H22" s="60" t="s">
        <v>149</v>
      </c>
      <c r="I22" s="57">
        <v>12</v>
      </c>
      <c r="J22" s="57">
        <v>5</v>
      </c>
      <c r="K22" s="57">
        <v>3</v>
      </c>
      <c r="L22" s="58">
        <v>5</v>
      </c>
      <c r="M22" s="58">
        <v>0</v>
      </c>
      <c r="N22" s="58">
        <v>3</v>
      </c>
      <c r="O22" s="58">
        <v>0</v>
      </c>
      <c r="P22" s="84">
        <f t="shared" si="0"/>
        <v>28</v>
      </c>
      <c r="Q22" s="84">
        <v>50</v>
      </c>
      <c r="R22" s="84">
        <f t="shared" si="1"/>
        <v>56.000000000000007</v>
      </c>
      <c r="S22" s="22" t="s">
        <v>140</v>
      </c>
    </row>
    <row r="23" spans="1:19" s="31" customFormat="1" ht="31.5" x14ac:dyDescent="0.25">
      <c r="A23" s="83">
        <v>9</v>
      </c>
      <c r="B23" s="85" t="s">
        <v>59</v>
      </c>
      <c r="C23" s="86"/>
      <c r="D23" s="85" t="s">
        <v>14</v>
      </c>
      <c r="E23" s="85" t="s">
        <v>29</v>
      </c>
      <c r="F23" s="43" t="s">
        <v>94</v>
      </c>
      <c r="G23" s="83">
        <v>6</v>
      </c>
      <c r="H23" s="60" t="s">
        <v>149</v>
      </c>
      <c r="I23" s="57">
        <v>6</v>
      </c>
      <c r="J23" s="57">
        <v>5</v>
      </c>
      <c r="K23" s="57">
        <v>5</v>
      </c>
      <c r="L23" s="58">
        <v>3</v>
      </c>
      <c r="M23" s="58">
        <v>3</v>
      </c>
      <c r="N23" s="58">
        <v>2</v>
      </c>
      <c r="O23" s="58">
        <v>4</v>
      </c>
      <c r="P23" s="84">
        <f t="shared" si="0"/>
        <v>28</v>
      </c>
      <c r="Q23" s="84">
        <v>50</v>
      </c>
      <c r="R23" s="84">
        <f t="shared" si="1"/>
        <v>56.000000000000007</v>
      </c>
      <c r="S23" s="22" t="s">
        <v>140</v>
      </c>
    </row>
    <row r="24" spans="1:19" s="31" customFormat="1" ht="31.5" x14ac:dyDescent="0.25">
      <c r="A24" s="82">
        <v>10</v>
      </c>
      <c r="B24" s="85" t="s">
        <v>54</v>
      </c>
      <c r="C24" s="86"/>
      <c r="D24" s="85" t="s">
        <v>14</v>
      </c>
      <c r="E24" s="85" t="s">
        <v>29</v>
      </c>
      <c r="F24" s="43" t="s">
        <v>93</v>
      </c>
      <c r="G24" s="83">
        <v>6</v>
      </c>
      <c r="H24" s="60" t="s">
        <v>149</v>
      </c>
      <c r="I24" s="57">
        <v>12</v>
      </c>
      <c r="J24" s="57">
        <v>5</v>
      </c>
      <c r="K24" s="57">
        <v>0</v>
      </c>
      <c r="L24" s="58">
        <v>0</v>
      </c>
      <c r="M24" s="58">
        <v>0</v>
      </c>
      <c r="N24" s="58">
        <v>6</v>
      </c>
      <c r="O24" s="58">
        <v>1</v>
      </c>
      <c r="P24" s="84">
        <f t="shared" si="0"/>
        <v>24</v>
      </c>
      <c r="Q24" s="84">
        <v>50</v>
      </c>
      <c r="R24" s="84">
        <f t="shared" si="1"/>
        <v>48</v>
      </c>
      <c r="S24" s="44" t="s">
        <v>131</v>
      </c>
    </row>
    <row r="25" spans="1:19" s="31" customFormat="1" ht="31.5" x14ac:dyDescent="0.25">
      <c r="A25" s="83">
        <v>11</v>
      </c>
      <c r="B25" s="85" t="s">
        <v>51</v>
      </c>
      <c r="C25" s="86"/>
      <c r="D25" s="85" t="s">
        <v>14</v>
      </c>
      <c r="E25" s="85" t="s">
        <v>29</v>
      </c>
      <c r="F25" s="43" t="s">
        <v>93</v>
      </c>
      <c r="G25" s="83">
        <v>6</v>
      </c>
      <c r="H25" s="60" t="s">
        <v>149</v>
      </c>
      <c r="I25" s="57">
        <v>12</v>
      </c>
      <c r="J25" s="57">
        <v>5</v>
      </c>
      <c r="K25" s="57">
        <v>4</v>
      </c>
      <c r="L25" s="58">
        <v>2</v>
      </c>
      <c r="M25" s="58">
        <v>0</v>
      </c>
      <c r="N25" s="58">
        <v>0</v>
      </c>
      <c r="O25" s="58">
        <v>0</v>
      </c>
      <c r="P25" s="84">
        <f t="shared" si="0"/>
        <v>23</v>
      </c>
      <c r="Q25" s="84">
        <v>50</v>
      </c>
      <c r="R25" s="84">
        <f t="shared" si="1"/>
        <v>46</v>
      </c>
      <c r="S25" s="44" t="s">
        <v>131</v>
      </c>
    </row>
    <row r="26" spans="1:19" s="31" customFormat="1" ht="31.5" x14ac:dyDescent="0.25">
      <c r="A26" s="83">
        <v>12</v>
      </c>
      <c r="B26" s="85" t="s">
        <v>62</v>
      </c>
      <c r="C26" s="33"/>
      <c r="D26" s="85" t="s">
        <v>14</v>
      </c>
      <c r="E26" s="85" t="s">
        <v>29</v>
      </c>
      <c r="F26" s="44" t="s">
        <v>92</v>
      </c>
      <c r="G26" s="83">
        <v>6</v>
      </c>
      <c r="H26" s="65" t="s">
        <v>123</v>
      </c>
      <c r="I26" s="44">
        <v>12</v>
      </c>
      <c r="J26" s="44">
        <v>3</v>
      </c>
      <c r="K26" s="44">
        <v>2</v>
      </c>
      <c r="L26" s="44">
        <v>0</v>
      </c>
      <c r="M26" s="44">
        <v>1</v>
      </c>
      <c r="N26" s="44">
        <v>3</v>
      </c>
      <c r="O26" s="44">
        <v>2</v>
      </c>
      <c r="P26" s="84">
        <f t="shared" si="0"/>
        <v>23</v>
      </c>
      <c r="Q26" s="84">
        <v>50</v>
      </c>
      <c r="R26" s="84">
        <f t="shared" si="1"/>
        <v>46</v>
      </c>
      <c r="S26" s="44" t="s">
        <v>131</v>
      </c>
    </row>
    <row r="27" spans="1:19" s="31" customFormat="1" ht="31.5" x14ac:dyDescent="0.25">
      <c r="A27" s="82">
        <v>13</v>
      </c>
      <c r="B27" s="85" t="s">
        <v>56</v>
      </c>
      <c r="C27" s="86"/>
      <c r="D27" s="85" t="s">
        <v>14</v>
      </c>
      <c r="E27" s="85" t="s">
        <v>29</v>
      </c>
      <c r="F27" s="43" t="s">
        <v>93</v>
      </c>
      <c r="G27" s="83">
        <v>6</v>
      </c>
      <c r="H27" s="60" t="s">
        <v>149</v>
      </c>
      <c r="I27" s="57">
        <v>4</v>
      </c>
      <c r="J27" s="57">
        <v>3</v>
      </c>
      <c r="K27" s="57">
        <v>3</v>
      </c>
      <c r="L27" s="58">
        <v>0</v>
      </c>
      <c r="M27" s="58">
        <v>5</v>
      </c>
      <c r="N27" s="58">
        <v>6</v>
      </c>
      <c r="O27" s="58">
        <v>1</v>
      </c>
      <c r="P27" s="84">
        <f t="shared" si="0"/>
        <v>22</v>
      </c>
      <c r="Q27" s="84">
        <v>50</v>
      </c>
      <c r="R27" s="84">
        <f t="shared" si="1"/>
        <v>44</v>
      </c>
      <c r="S27" s="44" t="s">
        <v>131</v>
      </c>
    </row>
    <row r="28" spans="1:19" s="31" customFormat="1" ht="31.5" x14ac:dyDescent="0.25">
      <c r="A28" s="83">
        <v>14</v>
      </c>
      <c r="B28" s="85" t="s">
        <v>60</v>
      </c>
      <c r="C28" s="86"/>
      <c r="D28" s="85" t="s">
        <v>14</v>
      </c>
      <c r="E28" s="85" t="s">
        <v>29</v>
      </c>
      <c r="F28" s="43" t="s">
        <v>94</v>
      </c>
      <c r="G28" s="83">
        <v>6</v>
      </c>
      <c r="H28" s="60" t="s">
        <v>149</v>
      </c>
      <c r="I28" s="57">
        <v>6</v>
      </c>
      <c r="J28" s="57">
        <v>4</v>
      </c>
      <c r="K28" s="57">
        <v>6</v>
      </c>
      <c r="L28" s="58">
        <v>2</v>
      </c>
      <c r="M28" s="58">
        <v>1</v>
      </c>
      <c r="N28" s="58">
        <v>0</v>
      </c>
      <c r="O28" s="58">
        <v>1</v>
      </c>
      <c r="P28" s="84">
        <f t="shared" si="0"/>
        <v>20</v>
      </c>
      <c r="Q28" s="84">
        <v>50</v>
      </c>
      <c r="R28" s="84">
        <f t="shared" si="1"/>
        <v>40</v>
      </c>
      <c r="S28" s="44" t="s">
        <v>131</v>
      </c>
    </row>
    <row r="29" spans="1:19" s="31" customFormat="1" ht="31.5" x14ac:dyDescent="0.25">
      <c r="A29" s="83">
        <v>15</v>
      </c>
      <c r="B29" s="85" t="s">
        <v>57</v>
      </c>
      <c r="C29" s="86"/>
      <c r="D29" s="85" t="s">
        <v>14</v>
      </c>
      <c r="E29" s="85" t="s">
        <v>29</v>
      </c>
      <c r="F29" s="43" t="s">
        <v>93</v>
      </c>
      <c r="G29" s="83">
        <v>6</v>
      </c>
      <c r="H29" s="60" t="s">
        <v>149</v>
      </c>
      <c r="I29" s="57">
        <v>6</v>
      </c>
      <c r="J29" s="57">
        <v>2</v>
      </c>
      <c r="K29" s="57">
        <v>6</v>
      </c>
      <c r="L29" s="58">
        <v>3</v>
      </c>
      <c r="M29" s="58">
        <v>3</v>
      </c>
      <c r="N29" s="58">
        <v>0</v>
      </c>
      <c r="O29" s="58">
        <v>0</v>
      </c>
      <c r="P29" s="84">
        <f t="shared" si="0"/>
        <v>20</v>
      </c>
      <c r="Q29" s="84">
        <v>50</v>
      </c>
      <c r="R29" s="84">
        <f t="shared" si="1"/>
        <v>40</v>
      </c>
      <c r="S29" s="44" t="s">
        <v>131</v>
      </c>
    </row>
    <row r="30" spans="1:19" s="31" customFormat="1" ht="31.5" x14ac:dyDescent="0.25">
      <c r="A30" s="82">
        <v>16</v>
      </c>
      <c r="B30" s="85" t="s">
        <v>58</v>
      </c>
      <c r="C30" s="86"/>
      <c r="D30" s="85" t="s">
        <v>14</v>
      </c>
      <c r="E30" s="85" t="s">
        <v>29</v>
      </c>
      <c r="F30" s="43" t="s">
        <v>94</v>
      </c>
      <c r="G30" s="83">
        <v>6</v>
      </c>
      <c r="H30" s="60" t="s">
        <v>149</v>
      </c>
      <c r="I30" s="57">
        <v>0</v>
      </c>
      <c r="J30" s="57">
        <v>4</v>
      </c>
      <c r="K30" s="57">
        <v>6</v>
      </c>
      <c r="L30" s="58">
        <v>3</v>
      </c>
      <c r="M30" s="58">
        <v>1</v>
      </c>
      <c r="N30" s="58">
        <v>0</v>
      </c>
      <c r="O30" s="58">
        <v>4</v>
      </c>
      <c r="P30" s="84">
        <f t="shared" si="0"/>
        <v>18</v>
      </c>
      <c r="Q30" s="84">
        <v>50</v>
      </c>
      <c r="R30" s="84">
        <f t="shared" si="1"/>
        <v>36</v>
      </c>
      <c r="S30" s="44" t="s">
        <v>131</v>
      </c>
    </row>
    <row r="31" spans="1:19" s="31" customFormat="1" ht="31.5" x14ac:dyDescent="0.25">
      <c r="A31" s="83">
        <v>17</v>
      </c>
      <c r="B31" s="85" t="s">
        <v>50</v>
      </c>
      <c r="C31" s="86"/>
      <c r="D31" s="85" t="s">
        <v>14</v>
      </c>
      <c r="E31" s="85" t="s">
        <v>29</v>
      </c>
      <c r="F31" s="43" t="s">
        <v>94</v>
      </c>
      <c r="G31" s="83">
        <v>6</v>
      </c>
      <c r="H31" s="60" t="s">
        <v>149</v>
      </c>
      <c r="I31" s="57">
        <v>3</v>
      </c>
      <c r="J31" s="57">
        <v>4</v>
      </c>
      <c r="K31" s="57">
        <v>1</v>
      </c>
      <c r="L31" s="58">
        <v>3</v>
      </c>
      <c r="M31" s="58">
        <v>0</v>
      </c>
      <c r="N31" s="58">
        <v>0</v>
      </c>
      <c r="O31" s="58">
        <v>4</v>
      </c>
      <c r="P31" s="84">
        <f t="shared" si="0"/>
        <v>15</v>
      </c>
      <c r="Q31" s="84">
        <v>50</v>
      </c>
      <c r="R31" s="84">
        <f t="shared" si="1"/>
        <v>30</v>
      </c>
      <c r="S31" s="44" t="s">
        <v>131</v>
      </c>
    </row>
    <row r="32" spans="1:19" s="114" customFormat="1" ht="31.5" x14ac:dyDescent="0.25">
      <c r="A32" s="105">
        <v>18</v>
      </c>
      <c r="B32" s="106" t="s">
        <v>61</v>
      </c>
      <c r="C32" s="107"/>
      <c r="D32" s="106" t="s">
        <v>14</v>
      </c>
      <c r="E32" s="106" t="s">
        <v>29</v>
      </c>
      <c r="F32" s="108" t="s">
        <v>94</v>
      </c>
      <c r="G32" s="105">
        <v>6</v>
      </c>
      <c r="H32" s="109" t="s">
        <v>149</v>
      </c>
      <c r="I32" s="110">
        <v>0</v>
      </c>
      <c r="J32" s="110">
        <v>4</v>
      </c>
      <c r="K32" s="110">
        <v>3</v>
      </c>
      <c r="L32" s="111">
        <v>1</v>
      </c>
      <c r="M32" s="111">
        <v>0</v>
      </c>
      <c r="N32" s="111">
        <v>0</v>
      </c>
      <c r="O32" s="111">
        <v>2</v>
      </c>
      <c r="P32" s="112">
        <f t="shared" si="0"/>
        <v>10</v>
      </c>
      <c r="Q32" s="112">
        <v>50</v>
      </c>
      <c r="R32" s="112">
        <f t="shared" si="1"/>
        <v>20</v>
      </c>
      <c r="S32" s="113" t="s">
        <v>131</v>
      </c>
    </row>
    <row r="33" spans="1:22" s="114" customFormat="1" ht="31.5" x14ac:dyDescent="0.25">
      <c r="A33" s="115">
        <v>19</v>
      </c>
      <c r="B33" s="106" t="s">
        <v>63</v>
      </c>
      <c r="C33" s="107"/>
      <c r="D33" s="106" t="s">
        <v>14</v>
      </c>
      <c r="E33" s="106" t="s">
        <v>29</v>
      </c>
      <c r="F33" s="108" t="s">
        <v>93</v>
      </c>
      <c r="G33" s="105">
        <v>6</v>
      </c>
      <c r="H33" s="109" t="s">
        <v>149</v>
      </c>
      <c r="I33" s="110">
        <v>6</v>
      </c>
      <c r="J33" s="110">
        <v>3</v>
      </c>
      <c r="K33" s="110">
        <v>0</v>
      </c>
      <c r="L33" s="111">
        <v>0</v>
      </c>
      <c r="M33" s="111">
        <v>0</v>
      </c>
      <c r="N33" s="111">
        <v>0</v>
      </c>
      <c r="O33" s="111">
        <v>0</v>
      </c>
      <c r="P33" s="112">
        <f t="shared" si="0"/>
        <v>9</v>
      </c>
      <c r="Q33" s="112">
        <v>50</v>
      </c>
      <c r="R33" s="112">
        <f t="shared" si="1"/>
        <v>18</v>
      </c>
      <c r="S33" s="113" t="s">
        <v>131</v>
      </c>
    </row>
    <row r="34" spans="1:22" s="59" customFormat="1" x14ac:dyDescent="0.25">
      <c r="B34" s="13"/>
      <c r="C34" s="13"/>
      <c r="D34" s="13"/>
      <c r="E34" s="13"/>
      <c r="F34" s="8"/>
      <c r="G34" s="46"/>
      <c r="H34" s="62"/>
      <c r="I34" s="8"/>
      <c r="J34" s="8"/>
      <c r="K34" s="8"/>
      <c r="L34" s="8"/>
      <c r="M34" s="8"/>
      <c r="N34" s="8"/>
      <c r="O34" s="8"/>
      <c r="P34" s="103"/>
      <c r="Q34" s="13"/>
      <c r="R34" s="13"/>
      <c r="S34" s="45"/>
    </row>
    <row r="35" spans="1:22" s="23" customFormat="1" x14ac:dyDescent="0.25">
      <c r="A35" s="6"/>
      <c r="B35" s="64" t="s">
        <v>8</v>
      </c>
      <c r="C35" s="6"/>
      <c r="D35" s="6" t="s">
        <v>101</v>
      </c>
      <c r="E35" s="6" t="s">
        <v>37</v>
      </c>
      <c r="F35" s="6"/>
      <c r="G35" s="6"/>
      <c r="I35" s="35"/>
      <c r="J35" s="35"/>
      <c r="K35" s="35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5"/>
    </row>
    <row r="36" spans="1:22" s="23" customFormat="1" ht="21.6" customHeight="1" x14ac:dyDescent="0.25">
      <c r="B36" s="37" t="s">
        <v>9</v>
      </c>
      <c r="C36" s="29"/>
      <c r="D36" s="29"/>
      <c r="E36" s="29"/>
      <c r="F36" s="29"/>
      <c r="G36" s="29"/>
      <c r="I36" s="42"/>
      <c r="J36" s="42"/>
      <c r="K36" s="42"/>
      <c r="L36" s="42"/>
      <c r="M36" s="42"/>
      <c r="N36" s="42"/>
      <c r="O36" s="42"/>
      <c r="P36" s="29"/>
      <c r="Q36" s="29"/>
      <c r="R36" s="29"/>
      <c r="S36" s="42"/>
      <c r="T36" s="29"/>
      <c r="U36" s="29"/>
      <c r="V36" s="29"/>
    </row>
    <row r="37" spans="1:22" s="23" customFormat="1" x14ac:dyDescent="0.25">
      <c r="B37" s="37"/>
      <c r="C37" s="37"/>
      <c r="D37" s="6" t="s">
        <v>101</v>
      </c>
      <c r="E37" s="29" t="s">
        <v>38</v>
      </c>
      <c r="F37" s="37"/>
      <c r="G37" s="37"/>
      <c r="I37" s="8"/>
      <c r="J37" s="8"/>
      <c r="K37" s="8"/>
      <c r="L37" s="8"/>
      <c r="M37" s="8"/>
      <c r="N37" s="8"/>
      <c r="O37" s="8"/>
      <c r="P37" s="37"/>
      <c r="Q37" s="37"/>
      <c r="R37" s="37"/>
      <c r="S37" s="8"/>
      <c r="T37" s="37"/>
      <c r="U37" s="37"/>
      <c r="V37" s="37"/>
    </row>
    <row r="38" spans="1:22" s="23" customFormat="1" ht="31.15" customHeight="1" x14ac:dyDescent="0.25">
      <c r="B38" s="37"/>
      <c r="C38" s="37"/>
      <c r="D38" s="6" t="s">
        <v>101</v>
      </c>
      <c r="E38" s="29" t="s">
        <v>39</v>
      </c>
      <c r="F38" s="37"/>
      <c r="G38" s="37"/>
      <c r="I38" s="8"/>
      <c r="J38" s="8"/>
      <c r="K38" s="8"/>
      <c r="L38" s="8"/>
      <c r="M38" s="8"/>
      <c r="N38" s="8"/>
      <c r="O38" s="8"/>
      <c r="P38" s="37"/>
      <c r="Q38" s="37"/>
      <c r="R38" s="37"/>
      <c r="S38" s="8"/>
      <c r="T38" s="37"/>
      <c r="U38" s="37"/>
      <c r="V38" s="37"/>
    </row>
    <row r="39" spans="1:22" s="23" customFormat="1" ht="31.9" customHeight="1" x14ac:dyDescent="0.25">
      <c r="B39" s="37"/>
      <c r="C39" s="37"/>
      <c r="D39" s="6" t="s">
        <v>101</v>
      </c>
      <c r="E39" s="29" t="s">
        <v>40</v>
      </c>
      <c r="F39" s="37"/>
      <c r="G39" s="37"/>
      <c r="I39" s="8"/>
      <c r="J39" s="8"/>
      <c r="K39" s="8"/>
      <c r="L39" s="8"/>
      <c r="M39" s="8"/>
      <c r="N39" s="8"/>
      <c r="O39" s="8"/>
      <c r="P39" s="37"/>
      <c r="Q39" s="37"/>
      <c r="R39" s="37"/>
      <c r="S39" s="8"/>
      <c r="T39" s="37"/>
      <c r="U39" s="37"/>
      <c r="V39" s="37"/>
    </row>
    <row r="40" spans="1:22" s="23" customFormat="1" ht="34.9" customHeight="1" x14ac:dyDescent="0.25">
      <c r="B40" s="37"/>
      <c r="C40" s="37"/>
      <c r="D40" s="6" t="s">
        <v>101</v>
      </c>
      <c r="E40" s="29" t="s">
        <v>41</v>
      </c>
      <c r="F40" s="37"/>
      <c r="G40" s="37"/>
      <c r="I40" s="8"/>
      <c r="J40" s="8"/>
      <c r="K40" s="8"/>
      <c r="L40" s="8"/>
      <c r="M40" s="8"/>
      <c r="N40" s="8"/>
      <c r="O40" s="8"/>
      <c r="P40" s="37"/>
      <c r="Q40" s="37"/>
      <c r="R40" s="37"/>
      <c r="S40" s="8"/>
      <c r="T40" s="37"/>
      <c r="U40" s="37"/>
      <c r="V40" s="37"/>
    </row>
    <row r="41" spans="1:22" x14ac:dyDescent="0.25">
      <c r="B41" s="13"/>
      <c r="C41" s="13"/>
      <c r="D41" s="13"/>
      <c r="E41" s="13"/>
      <c r="F41" s="8"/>
      <c r="G41" s="45"/>
      <c r="H41" s="62"/>
      <c r="I41" s="8"/>
      <c r="J41" s="8"/>
      <c r="K41" s="8"/>
      <c r="L41" s="8"/>
      <c r="M41" s="8"/>
      <c r="N41" s="8"/>
      <c r="O41" s="8"/>
      <c r="P41" s="13"/>
      <c r="Q41" s="13"/>
      <c r="R41" s="13"/>
      <c r="S41" s="45"/>
    </row>
  </sheetData>
  <sortState ref="A16:S36">
    <sortCondition descending="1" ref="R16"/>
  </sortState>
  <mergeCells count="10">
    <mergeCell ref="A12:V12"/>
    <mergeCell ref="A13:S13"/>
    <mergeCell ref="A3:S3"/>
    <mergeCell ref="A9:L9"/>
    <mergeCell ref="A5:V5"/>
    <mergeCell ref="A6:V6"/>
    <mergeCell ref="A7:V7"/>
    <mergeCell ref="A8:V8"/>
    <mergeCell ref="A10:V10"/>
    <mergeCell ref="A11:V11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45"/>
  <sheetViews>
    <sheetView view="pageBreakPreview" topLeftCell="A7" zoomScale="60" zoomScaleNormal="60" workbookViewId="0">
      <selection activeCell="C15" sqref="C15:C33"/>
    </sheetView>
  </sheetViews>
  <sheetFormatPr defaultColWidth="9.1640625" defaultRowHeight="15.75" x14ac:dyDescent="0.25"/>
  <cols>
    <col min="1" max="1" width="7.1640625" style="59" customWidth="1"/>
    <col min="2" max="2" width="10.5" style="59" customWidth="1"/>
    <col min="3" max="3" width="43.83203125" style="59" customWidth="1"/>
    <col min="4" max="4" width="20.5" style="59" bestFit="1" customWidth="1"/>
    <col min="5" max="5" width="24" style="59" customWidth="1"/>
    <col min="6" max="7" width="16.5" style="127" bestFit="1" customWidth="1"/>
    <col min="8" max="8" width="24.83203125" style="59" customWidth="1"/>
    <col min="9" max="9" width="16.33203125" style="59" bestFit="1" customWidth="1"/>
    <col min="10" max="12" width="17" style="59" bestFit="1" customWidth="1"/>
    <col min="13" max="13" width="17" style="59" customWidth="1"/>
    <col min="14" max="15" width="17" style="59" bestFit="1" customWidth="1"/>
    <col min="16" max="17" width="16.33203125" style="59" bestFit="1" customWidth="1"/>
    <col min="18" max="18" width="14" style="59" bestFit="1" customWidth="1"/>
    <col min="19" max="19" width="20.6640625" style="59" customWidth="1"/>
    <col min="20" max="20" width="25.33203125" style="59" bestFit="1" customWidth="1"/>
    <col min="21" max="21" width="19.5" style="59" customWidth="1"/>
    <col min="22" max="16384" width="9.1640625" style="59"/>
  </cols>
  <sheetData>
    <row r="3" spans="1:23" x14ac:dyDescent="0.25">
      <c r="A3" s="145" t="s">
        <v>23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3" x14ac:dyDescent="0.25">
      <c r="A4" s="91"/>
      <c r="B4" s="15"/>
      <c r="C4" s="91"/>
      <c r="D4" s="91"/>
      <c r="E4" s="91"/>
      <c r="F4" s="117"/>
      <c r="G4" s="117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</row>
    <row r="5" spans="1:23" x14ac:dyDescent="0.25">
      <c r="A5" s="151" t="s">
        <v>151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</row>
    <row r="6" spans="1:23" x14ac:dyDescent="0.25">
      <c r="A6" s="151" t="s">
        <v>68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</row>
    <row r="7" spans="1:23" x14ac:dyDescent="0.25">
      <c r="A7" s="152" t="s">
        <v>69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</row>
    <row r="8" spans="1:23" x14ac:dyDescent="0.25">
      <c r="A8" s="150" t="s">
        <v>70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</row>
    <row r="9" spans="1:23" s="39" customFormat="1" x14ac:dyDescent="0.25">
      <c r="A9" s="150" t="s">
        <v>71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93"/>
      <c r="N9" s="93"/>
      <c r="O9" s="93"/>
      <c r="P9" s="93"/>
      <c r="Q9" s="93"/>
      <c r="R9" s="93"/>
      <c r="S9" s="93"/>
      <c r="T9" s="38"/>
      <c r="U9" s="38"/>
      <c r="V9" s="38"/>
      <c r="W9" s="38"/>
    </row>
    <row r="10" spans="1:23" s="40" customFormat="1" x14ac:dyDescent="0.25">
      <c r="A10" s="149" t="s">
        <v>44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</row>
    <row r="11" spans="1:23" x14ac:dyDescent="0.25">
      <c r="A11" s="149" t="s">
        <v>43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</row>
    <row r="12" spans="1:23" x14ac:dyDescent="0.25">
      <c r="A12" s="149" t="s">
        <v>35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</row>
    <row r="13" spans="1:23" ht="16.5" thickBot="1" x14ac:dyDescent="0.3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</row>
    <row r="14" spans="1:23" ht="63.75" thickBot="1" x14ac:dyDescent="0.3">
      <c r="A14" s="78" t="s">
        <v>0</v>
      </c>
      <c r="B14" s="79" t="s">
        <v>1</v>
      </c>
      <c r="C14" s="78" t="s">
        <v>2</v>
      </c>
      <c r="D14" s="79" t="s">
        <v>13</v>
      </c>
      <c r="E14" s="78" t="s">
        <v>3</v>
      </c>
      <c r="F14" s="118" t="s">
        <v>15</v>
      </c>
      <c r="G14" s="118" t="s">
        <v>16</v>
      </c>
      <c r="H14" s="78" t="s">
        <v>4</v>
      </c>
      <c r="I14" s="81" t="str">
        <f>'6 КЛАСС '!I14</f>
        <v>Задание 1</v>
      </c>
      <c r="J14" s="78" t="str">
        <f>'6 КЛАСС '!J14</f>
        <v>Задание 2.</v>
      </c>
      <c r="K14" s="78" t="str">
        <f>'6 КЛАСС '!K14</f>
        <v>Задание 3.</v>
      </c>
      <c r="L14" s="80" t="str">
        <f>'6 КЛАСС '!L14</f>
        <v>Задание 4.</v>
      </c>
      <c r="M14" s="80" t="str">
        <f>'6 КЛАСС '!M14</f>
        <v>Задание 5.</v>
      </c>
      <c r="N14" s="80" t="str">
        <f>'6 КЛАСС '!N14</f>
        <v>Задание 6.</v>
      </c>
      <c r="O14" s="80" t="str">
        <f>'6 КЛАСС '!O14</f>
        <v>Задание 7.</v>
      </c>
      <c r="P14" s="80" t="s">
        <v>138</v>
      </c>
      <c r="Q14" s="80" t="s">
        <v>139</v>
      </c>
      <c r="R14" s="78" t="s">
        <v>5</v>
      </c>
      <c r="S14" s="78" t="s">
        <v>6</v>
      </c>
      <c r="T14" s="78" t="s">
        <v>7</v>
      </c>
      <c r="U14" s="78" t="s">
        <v>91</v>
      </c>
    </row>
    <row r="15" spans="1:23" s="138" customFormat="1" ht="39" customHeight="1" x14ac:dyDescent="0.25">
      <c r="A15" s="128">
        <v>1</v>
      </c>
      <c r="B15" s="129" t="s">
        <v>87</v>
      </c>
      <c r="C15" s="130"/>
      <c r="D15" s="129" t="s">
        <v>14</v>
      </c>
      <c r="E15" s="129" t="s">
        <v>65</v>
      </c>
      <c r="F15" s="131" t="s">
        <v>66</v>
      </c>
      <c r="G15" s="132">
        <v>7</v>
      </c>
      <c r="H15" s="133" t="s">
        <v>149</v>
      </c>
      <c r="I15" s="134">
        <v>3</v>
      </c>
      <c r="J15" s="134">
        <v>4</v>
      </c>
      <c r="K15" s="134">
        <v>6</v>
      </c>
      <c r="L15" s="135">
        <v>5</v>
      </c>
      <c r="M15" s="135">
        <v>12</v>
      </c>
      <c r="N15" s="135">
        <v>7</v>
      </c>
      <c r="O15" s="135">
        <v>9</v>
      </c>
      <c r="P15" s="135">
        <v>8</v>
      </c>
      <c r="Q15" s="135">
        <v>5</v>
      </c>
      <c r="R15" s="136">
        <f t="shared" ref="R15:R33" si="0">SUM(I15:Q15)</f>
        <v>59</v>
      </c>
      <c r="S15" s="136">
        <v>60</v>
      </c>
      <c r="T15" s="136">
        <f t="shared" ref="T15:T33" si="1">(R15/S15)*100</f>
        <v>98.333333333333329</v>
      </c>
      <c r="U15" s="137" t="s">
        <v>130</v>
      </c>
    </row>
    <row r="16" spans="1:23" s="138" customFormat="1" ht="33.6" customHeight="1" x14ac:dyDescent="0.25">
      <c r="A16" s="134">
        <v>2</v>
      </c>
      <c r="B16" s="129" t="s">
        <v>86</v>
      </c>
      <c r="C16" s="130"/>
      <c r="D16" s="129" t="s">
        <v>14</v>
      </c>
      <c r="E16" s="129" t="s">
        <v>65</v>
      </c>
      <c r="F16" s="131" t="s">
        <v>66</v>
      </c>
      <c r="G16" s="132">
        <v>7</v>
      </c>
      <c r="H16" s="133" t="s">
        <v>149</v>
      </c>
      <c r="I16" s="134">
        <v>3</v>
      </c>
      <c r="J16" s="134">
        <v>4</v>
      </c>
      <c r="K16" s="134">
        <v>6</v>
      </c>
      <c r="L16" s="135">
        <v>5</v>
      </c>
      <c r="M16" s="135">
        <v>12</v>
      </c>
      <c r="N16" s="135">
        <v>7</v>
      </c>
      <c r="O16" s="135">
        <v>9</v>
      </c>
      <c r="P16" s="135">
        <v>8</v>
      </c>
      <c r="Q16" s="135">
        <v>4</v>
      </c>
      <c r="R16" s="135">
        <f t="shared" si="0"/>
        <v>58</v>
      </c>
      <c r="S16" s="135">
        <v>60</v>
      </c>
      <c r="T16" s="135">
        <f t="shared" si="1"/>
        <v>96.666666666666671</v>
      </c>
      <c r="U16" s="139" t="s">
        <v>140</v>
      </c>
    </row>
    <row r="17" spans="1:21" s="138" customFormat="1" ht="37.9" customHeight="1" x14ac:dyDescent="0.25">
      <c r="A17" s="134">
        <v>3</v>
      </c>
      <c r="B17" s="129" t="s">
        <v>85</v>
      </c>
      <c r="C17" s="130"/>
      <c r="D17" s="129" t="s">
        <v>14</v>
      </c>
      <c r="E17" s="129" t="s">
        <v>65</v>
      </c>
      <c r="F17" s="131" t="s">
        <v>66</v>
      </c>
      <c r="G17" s="132">
        <v>7</v>
      </c>
      <c r="H17" s="133" t="s">
        <v>149</v>
      </c>
      <c r="I17" s="134">
        <v>3</v>
      </c>
      <c r="J17" s="134">
        <v>4</v>
      </c>
      <c r="K17" s="134">
        <v>6</v>
      </c>
      <c r="L17" s="135">
        <v>2</v>
      </c>
      <c r="M17" s="135">
        <v>12</v>
      </c>
      <c r="N17" s="135">
        <v>7</v>
      </c>
      <c r="O17" s="135">
        <v>8</v>
      </c>
      <c r="P17" s="135">
        <v>8</v>
      </c>
      <c r="Q17" s="135">
        <v>5</v>
      </c>
      <c r="R17" s="135">
        <f t="shared" si="0"/>
        <v>55</v>
      </c>
      <c r="S17" s="135">
        <v>60</v>
      </c>
      <c r="T17" s="135">
        <f t="shared" si="1"/>
        <v>91.666666666666657</v>
      </c>
      <c r="U17" s="139" t="s">
        <v>140</v>
      </c>
    </row>
    <row r="18" spans="1:21" s="138" customFormat="1" ht="33" customHeight="1" x14ac:dyDescent="0.25">
      <c r="A18" s="128">
        <v>4</v>
      </c>
      <c r="B18" s="129" t="s">
        <v>81</v>
      </c>
      <c r="C18" s="130"/>
      <c r="D18" s="129" t="s">
        <v>14</v>
      </c>
      <c r="E18" s="129" t="s">
        <v>65</v>
      </c>
      <c r="F18" s="131" t="s">
        <v>66</v>
      </c>
      <c r="G18" s="132">
        <v>7</v>
      </c>
      <c r="H18" s="133" t="s">
        <v>149</v>
      </c>
      <c r="I18" s="134">
        <v>3</v>
      </c>
      <c r="J18" s="134">
        <v>4</v>
      </c>
      <c r="K18" s="134">
        <v>6</v>
      </c>
      <c r="L18" s="134">
        <v>5</v>
      </c>
      <c r="M18" s="134">
        <v>12</v>
      </c>
      <c r="N18" s="134">
        <v>7</v>
      </c>
      <c r="O18" s="134">
        <v>9</v>
      </c>
      <c r="P18" s="134">
        <v>2</v>
      </c>
      <c r="Q18" s="134">
        <v>5</v>
      </c>
      <c r="R18" s="135">
        <f t="shared" si="0"/>
        <v>53</v>
      </c>
      <c r="S18" s="135">
        <v>60</v>
      </c>
      <c r="T18" s="135">
        <f t="shared" si="1"/>
        <v>88.333333333333329</v>
      </c>
      <c r="U18" s="139" t="s">
        <v>140</v>
      </c>
    </row>
    <row r="19" spans="1:21" s="138" customFormat="1" ht="33.6" customHeight="1" x14ac:dyDescent="0.25">
      <c r="A19" s="134">
        <v>5</v>
      </c>
      <c r="B19" s="129" t="s">
        <v>80</v>
      </c>
      <c r="C19" s="130"/>
      <c r="D19" s="129" t="s">
        <v>14</v>
      </c>
      <c r="E19" s="129" t="s">
        <v>65</v>
      </c>
      <c r="F19" s="131" t="s">
        <v>66</v>
      </c>
      <c r="G19" s="132">
        <v>7</v>
      </c>
      <c r="H19" s="140" t="s">
        <v>149</v>
      </c>
      <c r="I19" s="134">
        <v>3</v>
      </c>
      <c r="J19" s="134">
        <v>4</v>
      </c>
      <c r="K19" s="134">
        <v>2</v>
      </c>
      <c r="L19" s="135">
        <v>5</v>
      </c>
      <c r="M19" s="135">
        <v>12</v>
      </c>
      <c r="N19" s="135">
        <v>4</v>
      </c>
      <c r="O19" s="135">
        <v>7</v>
      </c>
      <c r="P19" s="135">
        <v>8</v>
      </c>
      <c r="Q19" s="135">
        <v>5</v>
      </c>
      <c r="R19" s="135">
        <f t="shared" si="0"/>
        <v>50</v>
      </c>
      <c r="S19" s="135">
        <v>60</v>
      </c>
      <c r="T19" s="135">
        <f t="shared" si="1"/>
        <v>83.333333333333343</v>
      </c>
      <c r="U19" s="139" t="s">
        <v>140</v>
      </c>
    </row>
    <row r="20" spans="1:21" s="138" customFormat="1" ht="30.6" customHeight="1" x14ac:dyDescent="0.25">
      <c r="A20" s="134">
        <v>6</v>
      </c>
      <c r="B20" s="129" t="s">
        <v>77</v>
      </c>
      <c r="C20" s="130"/>
      <c r="D20" s="129" t="s">
        <v>14</v>
      </c>
      <c r="E20" s="129" t="s">
        <v>65</v>
      </c>
      <c r="F20" s="131" t="s">
        <v>66</v>
      </c>
      <c r="G20" s="132">
        <v>7</v>
      </c>
      <c r="H20" s="133" t="s">
        <v>149</v>
      </c>
      <c r="I20" s="134">
        <v>3</v>
      </c>
      <c r="J20" s="134">
        <v>4</v>
      </c>
      <c r="K20" s="134">
        <v>2</v>
      </c>
      <c r="L20" s="135">
        <v>2</v>
      </c>
      <c r="M20" s="135">
        <v>12</v>
      </c>
      <c r="N20" s="135">
        <v>7</v>
      </c>
      <c r="O20" s="135">
        <v>10</v>
      </c>
      <c r="P20" s="135">
        <v>4</v>
      </c>
      <c r="Q20" s="135">
        <v>5</v>
      </c>
      <c r="R20" s="135">
        <f t="shared" si="0"/>
        <v>49</v>
      </c>
      <c r="S20" s="135">
        <v>60</v>
      </c>
      <c r="T20" s="135">
        <f t="shared" si="1"/>
        <v>81.666666666666671</v>
      </c>
      <c r="U20" s="139" t="s">
        <v>140</v>
      </c>
    </row>
    <row r="21" spans="1:21" s="138" customFormat="1" ht="34.9" customHeight="1" x14ac:dyDescent="0.25">
      <c r="A21" s="128">
        <v>7</v>
      </c>
      <c r="B21" s="129" t="s">
        <v>78</v>
      </c>
      <c r="C21" s="130"/>
      <c r="D21" s="129" t="s">
        <v>14</v>
      </c>
      <c r="E21" s="129" t="s">
        <v>65</v>
      </c>
      <c r="F21" s="131" t="s">
        <v>66</v>
      </c>
      <c r="G21" s="132">
        <v>7</v>
      </c>
      <c r="H21" s="133" t="s">
        <v>149</v>
      </c>
      <c r="I21" s="134">
        <v>3</v>
      </c>
      <c r="J21" s="134">
        <v>4</v>
      </c>
      <c r="K21" s="134">
        <v>2</v>
      </c>
      <c r="L21" s="135">
        <v>5</v>
      </c>
      <c r="M21" s="135">
        <v>12</v>
      </c>
      <c r="N21" s="135">
        <v>3</v>
      </c>
      <c r="O21" s="135">
        <v>7</v>
      </c>
      <c r="P21" s="135">
        <v>8</v>
      </c>
      <c r="Q21" s="135">
        <v>5</v>
      </c>
      <c r="R21" s="135">
        <f t="shared" si="0"/>
        <v>49</v>
      </c>
      <c r="S21" s="135">
        <v>60</v>
      </c>
      <c r="T21" s="135">
        <f t="shared" si="1"/>
        <v>81.666666666666671</v>
      </c>
      <c r="U21" s="139" t="s">
        <v>140</v>
      </c>
    </row>
    <row r="22" spans="1:21" s="138" customFormat="1" ht="34.9" customHeight="1" x14ac:dyDescent="0.25">
      <c r="A22" s="134">
        <v>8</v>
      </c>
      <c r="B22" s="129" t="s">
        <v>88</v>
      </c>
      <c r="C22" s="130"/>
      <c r="D22" s="129" t="s">
        <v>14</v>
      </c>
      <c r="E22" s="129" t="s">
        <v>65</v>
      </c>
      <c r="F22" s="131" t="s">
        <v>66</v>
      </c>
      <c r="G22" s="132">
        <v>7</v>
      </c>
      <c r="H22" s="133" t="s">
        <v>149</v>
      </c>
      <c r="I22" s="134">
        <v>3</v>
      </c>
      <c r="J22" s="134">
        <v>4</v>
      </c>
      <c r="K22" s="134">
        <v>2</v>
      </c>
      <c r="L22" s="135">
        <v>2</v>
      </c>
      <c r="M22" s="135">
        <v>12</v>
      </c>
      <c r="N22" s="135">
        <v>7</v>
      </c>
      <c r="O22" s="135">
        <v>10</v>
      </c>
      <c r="P22" s="135">
        <v>2</v>
      </c>
      <c r="Q22" s="135">
        <v>5</v>
      </c>
      <c r="R22" s="135">
        <f t="shared" si="0"/>
        <v>47</v>
      </c>
      <c r="S22" s="135">
        <v>60</v>
      </c>
      <c r="T22" s="135">
        <f t="shared" si="1"/>
        <v>78.333333333333329</v>
      </c>
      <c r="U22" s="134" t="s">
        <v>131</v>
      </c>
    </row>
    <row r="23" spans="1:21" s="138" customFormat="1" ht="33" customHeight="1" x14ac:dyDescent="0.25">
      <c r="A23" s="134">
        <v>9</v>
      </c>
      <c r="B23" s="129" t="s">
        <v>90</v>
      </c>
      <c r="C23" s="130"/>
      <c r="D23" s="129" t="s">
        <v>14</v>
      </c>
      <c r="E23" s="129" t="s">
        <v>65</v>
      </c>
      <c r="F23" s="131" t="s">
        <v>66</v>
      </c>
      <c r="G23" s="132">
        <v>7</v>
      </c>
      <c r="H23" s="140" t="s">
        <v>149</v>
      </c>
      <c r="I23" s="134">
        <v>3</v>
      </c>
      <c r="J23" s="134">
        <v>4</v>
      </c>
      <c r="K23" s="134">
        <v>2</v>
      </c>
      <c r="L23" s="135">
        <v>1</v>
      </c>
      <c r="M23" s="135">
        <v>12</v>
      </c>
      <c r="N23" s="135">
        <v>7</v>
      </c>
      <c r="O23" s="135">
        <v>7</v>
      </c>
      <c r="P23" s="135">
        <v>8</v>
      </c>
      <c r="Q23" s="135">
        <v>3</v>
      </c>
      <c r="R23" s="135">
        <f t="shared" si="0"/>
        <v>47</v>
      </c>
      <c r="S23" s="135">
        <v>60</v>
      </c>
      <c r="T23" s="135">
        <f t="shared" si="1"/>
        <v>78.333333333333329</v>
      </c>
      <c r="U23" s="134" t="s">
        <v>131</v>
      </c>
    </row>
    <row r="24" spans="1:21" s="138" customFormat="1" ht="36" customHeight="1" x14ac:dyDescent="0.25">
      <c r="A24" s="128">
        <v>10</v>
      </c>
      <c r="B24" s="129" t="s">
        <v>83</v>
      </c>
      <c r="C24" s="130"/>
      <c r="D24" s="129" t="s">
        <v>14</v>
      </c>
      <c r="E24" s="129" t="s">
        <v>65</v>
      </c>
      <c r="F24" s="131" t="s">
        <v>67</v>
      </c>
      <c r="G24" s="132">
        <v>7</v>
      </c>
      <c r="H24" s="140" t="s">
        <v>149</v>
      </c>
      <c r="I24" s="134">
        <v>3</v>
      </c>
      <c r="J24" s="134">
        <v>4</v>
      </c>
      <c r="K24" s="134">
        <v>4</v>
      </c>
      <c r="L24" s="135">
        <v>5</v>
      </c>
      <c r="M24" s="135">
        <v>12</v>
      </c>
      <c r="N24" s="135">
        <v>3</v>
      </c>
      <c r="O24" s="135">
        <v>7</v>
      </c>
      <c r="P24" s="135">
        <v>8</v>
      </c>
      <c r="Q24" s="135">
        <v>0</v>
      </c>
      <c r="R24" s="135">
        <f t="shared" si="0"/>
        <v>46</v>
      </c>
      <c r="S24" s="135">
        <v>60</v>
      </c>
      <c r="T24" s="135">
        <f t="shared" si="1"/>
        <v>76.666666666666671</v>
      </c>
      <c r="U24" s="134" t="s">
        <v>131</v>
      </c>
    </row>
    <row r="25" spans="1:21" s="138" customFormat="1" ht="32.450000000000003" customHeight="1" x14ac:dyDescent="0.25">
      <c r="A25" s="134">
        <v>11</v>
      </c>
      <c r="B25" s="129" t="s">
        <v>75</v>
      </c>
      <c r="C25" s="130"/>
      <c r="D25" s="129" t="s">
        <v>14</v>
      </c>
      <c r="E25" s="129" t="s">
        <v>65</v>
      </c>
      <c r="F25" s="131" t="s">
        <v>67</v>
      </c>
      <c r="G25" s="132">
        <v>7</v>
      </c>
      <c r="H25" s="133" t="s">
        <v>149</v>
      </c>
      <c r="I25" s="134">
        <v>3</v>
      </c>
      <c r="J25" s="134">
        <v>4</v>
      </c>
      <c r="K25" s="134">
        <v>6</v>
      </c>
      <c r="L25" s="135">
        <v>5</v>
      </c>
      <c r="M25" s="135">
        <v>6</v>
      </c>
      <c r="N25" s="135">
        <v>6</v>
      </c>
      <c r="O25" s="135">
        <v>8</v>
      </c>
      <c r="P25" s="135">
        <v>4</v>
      </c>
      <c r="Q25" s="135">
        <v>0</v>
      </c>
      <c r="R25" s="135">
        <f t="shared" si="0"/>
        <v>42</v>
      </c>
      <c r="S25" s="135">
        <v>60</v>
      </c>
      <c r="T25" s="135">
        <f t="shared" si="1"/>
        <v>70</v>
      </c>
      <c r="U25" s="134" t="s">
        <v>131</v>
      </c>
    </row>
    <row r="26" spans="1:21" s="138" customFormat="1" ht="34.9" customHeight="1" x14ac:dyDescent="0.25">
      <c r="A26" s="134">
        <v>12</v>
      </c>
      <c r="B26" s="129" t="s">
        <v>82</v>
      </c>
      <c r="C26" s="130"/>
      <c r="D26" s="129" t="s">
        <v>14</v>
      </c>
      <c r="E26" s="129" t="s">
        <v>65</v>
      </c>
      <c r="F26" s="131" t="s">
        <v>67</v>
      </c>
      <c r="G26" s="132">
        <v>7</v>
      </c>
      <c r="H26" s="133" t="s">
        <v>149</v>
      </c>
      <c r="I26" s="134">
        <v>3</v>
      </c>
      <c r="J26" s="134">
        <v>4</v>
      </c>
      <c r="K26" s="134">
        <v>6</v>
      </c>
      <c r="L26" s="135">
        <v>5</v>
      </c>
      <c r="M26" s="135">
        <v>6</v>
      </c>
      <c r="N26" s="135">
        <v>6</v>
      </c>
      <c r="O26" s="135">
        <v>9</v>
      </c>
      <c r="P26" s="135">
        <v>0</v>
      </c>
      <c r="Q26" s="135">
        <v>0</v>
      </c>
      <c r="R26" s="135">
        <f t="shared" si="0"/>
        <v>39</v>
      </c>
      <c r="S26" s="135">
        <v>60</v>
      </c>
      <c r="T26" s="135">
        <f t="shared" si="1"/>
        <v>65</v>
      </c>
      <c r="U26" s="134" t="s">
        <v>131</v>
      </c>
    </row>
    <row r="27" spans="1:21" s="138" customFormat="1" ht="36" customHeight="1" x14ac:dyDescent="0.25">
      <c r="A27" s="128">
        <v>13</v>
      </c>
      <c r="B27" s="129" t="s">
        <v>89</v>
      </c>
      <c r="C27" s="130"/>
      <c r="D27" s="129" t="s">
        <v>14</v>
      </c>
      <c r="E27" s="129" t="s">
        <v>65</v>
      </c>
      <c r="F27" s="131" t="s">
        <v>67</v>
      </c>
      <c r="G27" s="132">
        <v>7</v>
      </c>
      <c r="H27" s="133" t="s">
        <v>149</v>
      </c>
      <c r="I27" s="134">
        <v>3</v>
      </c>
      <c r="J27" s="134">
        <v>4</v>
      </c>
      <c r="K27" s="134">
        <v>6</v>
      </c>
      <c r="L27" s="135">
        <v>5</v>
      </c>
      <c r="M27" s="135">
        <v>6</v>
      </c>
      <c r="N27" s="135">
        <v>6</v>
      </c>
      <c r="O27" s="135">
        <v>9</v>
      </c>
      <c r="P27" s="135">
        <v>0</v>
      </c>
      <c r="Q27" s="135">
        <v>0</v>
      </c>
      <c r="R27" s="135">
        <f t="shared" si="0"/>
        <v>39</v>
      </c>
      <c r="S27" s="135">
        <v>60</v>
      </c>
      <c r="T27" s="135">
        <f t="shared" si="1"/>
        <v>65</v>
      </c>
      <c r="U27" s="134" t="s">
        <v>131</v>
      </c>
    </row>
    <row r="28" spans="1:21" s="31" customFormat="1" ht="33.6" customHeight="1" x14ac:dyDescent="0.25">
      <c r="A28" s="83">
        <v>14</v>
      </c>
      <c r="B28" s="85" t="s">
        <v>74</v>
      </c>
      <c r="C28" s="86"/>
      <c r="D28" s="85" t="s">
        <v>14</v>
      </c>
      <c r="E28" s="85" t="s">
        <v>65</v>
      </c>
      <c r="F28" s="66" t="s">
        <v>66</v>
      </c>
      <c r="G28" s="119">
        <v>7</v>
      </c>
      <c r="H28" s="60" t="s">
        <v>149</v>
      </c>
      <c r="I28" s="83">
        <v>2</v>
      </c>
      <c r="J28" s="83">
        <v>4</v>
      </c>
      <c r="K28" s="83">
        <v>2</v>
      </c>
      <c r="L28" s="84">
        <v>0</v>
      </c>
      <c r="M28" s="84">
        <v>12</v>
      </c>
      <c r="N28" s="84">
        <v>7</v>
      </c>
      <c r="O28" s="84">
        <v>7</v>
      </c>
      <c r="P28" s="84">
        <v>2</v>
      </c>
      <c r="Q28" s="84">
        <v>0</v>
      </c>
      <c r="R28" s="84">
        <f t="shared" si="0"/>
        <v>36</v>
      </c>
      <c r="S28" s="84">
        <v>60</v>
      </c>
      <c r="T28" s="84">
        <f t="shared" si="1"/>
        <v>60</v>
      </c>
      <c r="U28" s="83" t="s">
        <v>131</v>
      </c>
    </row>
    <row r="29" spans="1:21" s="31" customFormat="1" ht="36" customHeight="1" x14ac:dyDescent="0.25">
      <c r="A29" s="83">
        <v>15</v>
      </c>
      <c r="B29" s="85" t="s">
        <v>79</v>
      </c>
      <c r="C29" s="86"/>
      <c r="D29" s="85" t="s">
        <v>14</v>
      </c>
      <c r="E29" s="85" t="s">
        <v>65</v>
      </c>
      <c r="F29" s="66" t="s">
        <v>66</v>
      </c>
      <c r="G29" s="119">
        <v>7</v>
      </c>
      <c r="H29" s="60" t="s">
        <v>149</v>
      </c>
      <c r="I29" s="83">
        <v>2</v>
      </c>
      <c r="J29" s="83">
        <v>4</v>
      </c>
      <c r="K29" s="83">
        <v>2</v>
      </c>
      <c r="L29" s="84">
        <v>2</v>
      </c>
      <c r="M29" s="84">
        <v>0</v>
      </c>
      <c r="N29" s="84">
        <v>6</v>
      </c>
      <c r="O29" s="84">
        <v>7</v>
      </c>
      <c r="P29" s="84">
        <v>8</v>
      </c>
      <c r="Q29" s="84">
        <v>5</v>
      </c>
      <c r="R29" s="84">
        <f t="shared" si="0"/>
        <v>36</v>
      </c>
      <c r="S29" s="84">
        <v>60</v>
      </c>
      <c r="T29" s="84">
        <f t="shared" si="1"/>
        <v>60</v>
      </c>
      <c r="U29" s="83" t="s">
        <v>131</v>
      </c>
    </row>
    <row r="30" spans="1:21" s="31" customFormat="1" ht="31.9" customHeight="1" x14ac:dyDescent="0.25">
      <c r="A30" s="82">
        <v>16</v>
      </c>
      <c r="B30" s="85" t="s">
        <v>73</v>
      </c>
      <c r="C30" s="86"/>
      <c r="D30" s="85" t="s">
        <v>14</v>
      </c>
      <c r="E30" s="85" t="s">
        <v>65</v>
      </c>
      <c r="F30" s="66" t="s">
        <v>67</v>
      </c>
      <c r="G30" s="119">
        <v>7</v>
      </c>
      <c r="H30" s="60" t="s">
        <v>149</v>
      </c>
      <c r="I30" s="83">
        <v>1</v>
      </c>
      <c r="J30" s="83">
        <v>4</v>
      </c>
      <c r="K30" s="83">
        <v>4</v>
      </c>
      <c r="L30" s="84">
        <v>1</v>
      </c>
      <c r="M30" s="84">
        <v>6</v>
      </c>
      <c r="N30" s="84">
        <v>5</v>
      </c>
      <c r="O30" s="84">
        <v>8</v>
      </c>
      <c r="P30" s="84">
        <v>2</v>
      </c>
      <c r="Q30" s="84">
        <v>0</v>
      </c>
      <c r="R30" s="84">
        <f t="shared" si="0"/>
        <v>31</v>
      </c>
      <c r="S30" s="84">
        <v>60</v>
      </c>
      <c r="T30" s="84">
        <f t="shared" si="1"/>
        <v>51.666666666666671</v>
      </c>
      <c r="U30" s="83" t="s">
        <v>131</v>
      </c>
    </row>
    <row r="31" spans="1:21" s="31" customFormat="1" ht="34.9" customHeight="1" x14ac:dyDescent="0.25">
      <c r="A31" s="83">
        <v>17</v>
      </c>
      <c r="B31" s="85" t="s">
        <v>72</v>
      </c>
      <c r="C31" s="86"/>
      <c r="D31" s="85" t="s">
        <v>14</v>
      </c>
      <c r="E31" s="85" t="s">
        <v>65</v>
      </c>
      <c r="F31" s="66" t="s">
        <v>66</v>
      </c>
      <c r="G31" s="119">
        <v>7</v>
      </c>
      <c r="H31" s="116" t="s">
        <v>149</v>
      </c>
      <c r="I31" s="83">
        <v>1</v>
      </c>
      <c r="J31" s="83">
        <v>0</v>
      </c>
      <c r="K31" s="83">
        <v>6</v>
      </c>
      <c r="L31" s="84">
        <v>3</v>
      </c>
      <c r="M31" s="84">
        <v>0</v>
      </c>
      <c r="N31" s="84">
        <v>5</v>
      </c>
      <c r="O31" s="84">
        <v>7</v>
      </c>
      <c r="P31" s="84">
        <v>2</v>
      </c>
      <c r="Q31" s="84">
        <v>0</v>
      </c>
      <c r="R31" s="84">
        <f t="shared" si="0"/>
        <v>24</v>
      </c>
      <c r="S31" s="84">
        <v>60</v>
      </c>
      <c r="T31" s="84">
        <f t="shared" si="1"/>
        <v>40</v>
      </c>
      <c r="U31" s="83" t="s">
        <v>131</v>
      </c>
    </row>
    <row r="32" spans="1:21" s="31" customFormat="1" ht="34.9" customHeight="1" x14ac:dyDescent="0.25">
      <c r="A32" s="83">
        <v>18</v>
      </c>
      <c r="B32" s="85" t="s">
        <v>76</v>
      </c>
      <c r="C32" s="86"/>
      <c r="D32" s="85" t="s">
        <v>14</v>
      </c>
      <c r="E32" s="85" t="s">
        <v>65</v>
      </c>
      <c r="F32" s="66" t="s">
        <v>67</v>
      </c>
      <c r="G32" s="119">
        <v>7</v>
      </c>
      <c r="H32" s="60" t="s">
        <v>149</v>
      </c>
      <c r="I32" s="83">
        <v>2</v>
      </c>
      <c r="J32" s="83">
        <v>2</v>
      </c>
      <c r="K32" s="83">
        <v>1</v>
      </c>
      <c r="L32" s="84">
        <v>1</v>
      </c>
      <c r="M32" s="84">
        <v>0</v>
      </c>
      <c r="N32" s="84">
        <v>2</v>
      </c>
      <c r="O32" s="84">
        <v>3</v>
      </c>
      <c r="P32" s="84">
        <v>0</v>
      </c>
      <c r="Q32" s="84">
        <v>0</v>
      </c>
      <c r="R32" s="84">
        <f t="shared" si="0"/>
        <v>11</v>
      </c>
      <c r="S32" s="84">
        <v>60</v>
      </c>
      <c r="T32" s="84">
        <f t="shared" si="1"/>
        <v>18.333333333333332</v>
      </c>
      <c r="U32" s="83" t="s">
        <v>131</v>
      </c>
    </row>
    <row r="33" spans="1:23" s="31" customFormat="1" ht="33.6" customHeight="1" x14ac:dyDescent="0.25">
      <c r="A33" s="82">
        <v>19</v>
      </c>
      <c r="B33" s="85" t="s">
        <v>84</v>
      </c>
      <c r="C33" s="86"/>
      <c r="D33" s="85" t="s">
        <v>14</v>
      </c>
      <c r="E33" s="85" t="s">
        <v>65</v>
      </c>
      <c r="F33" s="66" t="s">
        <v>67</v>
      </c>
      <c r="G33" s="119">
        <v>7</v>
      </c>
      <c r="H33" s="60" t="s">
        <v>149</v>
      </c>
      <c r="I33" s="83">
        <v>1</v>
      </c>
      <c r="J33" s="83">
        <v>2</v>
      </c>
      <c r="K33" s="83">
        <v>0</v>
      </c>
      <c r="L33" s="84">
        <v>0</v>
      </c>
      <c r="M33" s="84">
        <v>3</v>
      </c>
      <c r="N33" s="84">
        <v>2</v>
      </c>
      <c r="O33" s="84">
        <v>0</v>
      </c>
      <c r="P33" s="84">
        <v>0</v>
      </c>
      <c r="Q33" s="84">
        <v>0</v>
      </c>
      <c r="R33" s="84">
        <f t="shared" si="0"/>
        <v>8</v>
      </c>
      <c r="S33" s="84">
        <v>60</v>
      </c>
      <c r="T33" s="84">
        <f t="shared" si="1"/>
        <v>13.333333333333334</v>
      </c>
      <c r="U33" s="83" t="s">
        <v>131</v>
      </c>
    </row>
    <row r="34" spans="1:23" s="31" customFormat="1" x14ac:dyDescent="0.25">
      <c r="A34" s="120"/>
      <c r="B34" s="100"/>
      <c r="C34" s="99"/>
      <c r="D34" s="100"/>
      <c r="E34" s="100"/>
      <c r="F34" s="101"/>
      <c r="G34" s="121"/>
      <c r="H34" s="100"/>
      <c r="I34" s="120"/>
      <c r="J34" s="120"/>
      <c r="K34" s="120"/>
      <c r="L34" s="122"/>
      <c r="M34" s="122"/>
      <c r="N34" s="122"/>
      <c r="O34" s="122"/>
      <c r="P34" s="122"/>
      <c r="Q34" s="122"/>
      <c r="R34" s="123"/>
      <c r="S34" s="123"/>
      <c r="T34" s="123"/>
      <c r="U34" s="124"/>
    </row>
    <row r="35" spans="1:23" s="31" customFormat="1" x14ac:dyDescent="0.25">
      <c r="A35" s="6"/>
      <c r="B35" s="102" t="s">
        <v>8</v>
      </c>
      <c r="C35" s="6"/>
      <c r="D35" s="6" t="s">
        <v>101</v>
      </c>
      <c r="E35" s="6" t="s">
        <v>37</v>
      </c>
      <c r="F35" s="6"/>
      <c r="G35" s="6"/>
      <c r="I35" s="35"/>
      <c r="J35" s="35"/>
      <c r="K35" s="35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5"/>
    </row>
    <row r="36" spans="1:23" s="31" customFormat="1" ht="21.6" customHeight="1" x14ac:dyDescent="0.25">
      <c r="B36" s="29" t="s">
        <v>9</v>
      </c>
      <c r="C36" s="29"/>
      <c r="D36" s="29"/>
      <c r="E36" s="29"/>
      <c r="F36" s="29"/>
      <c r="G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1:23" s="31" customFormat="1" x14ac:dyDescent="0.25">
      <c r="B37" s="29"/>
      <c r="C37" s="37"/>
      <c r="D37" s="6" t="s">
        <v>101</v>
      </c>
      <c r="E37" s="29" t="s">
        <v>38</v>
      </c>
      <c r="F37" s="37"/>
      <c r="G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</row>
    <row r="38" spans="1:23" s="31" customFormat="1" ht="31.15" customHeight="1" x14ac:dyDescent="0.25">
      <c r="B38" s="29"/>
      <c r="C38" s="37"/>
      <c r="D38" s="6" t="s">
        <v>101</v>
      </c>
      <c r="E38" s="29" t="s">
        <v>39</v>
      </c>
      <c r="F38" s="37"/>
      <c r="G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</row>
    <row r="39" spans="1:23" s="31" customFormat="1" ht="31.9" customHeight="1" x14ac:dyDescent="0.25">
      <c r="B39" s="29"/>
      <c r="C39" s="37"/>
      <c r="D39" s="6" t="s">
        <v>101</v>
      </c>
      <c r="E39" s="29" t="s">
        <v>40</v>
      </c>
      <c r="F39" s="37"/>
      <c r="G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</row>
    <row r="40" spans="1:23" s="31" customFormat="1" ht="34.9" customHeight="1" x14ac:dyDescent="0.25">
      <c r="B40" s="29"/>
      <c r="C40" s="37"/>
      <c r="D40" s="6" t="s">
        <v>101</v>
      </c>
      <c r="E40" s="29" t="s">
        <v>41</v>
      </c>
      <c r="F40" s="37"/>
      <c r="G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</row>
    <row r="41" spans="1:23" x14ac:dyDescent="0.25">
      <c r="B41" s="125"/>
      <c r="C41" s="13"/>
      <c r="D41" s="13"/>
      <c r="E41" s="13"/>
      <c r="F41" s="126"/>
      <c r="G41" s="126"/>
      <c r="H41" s="92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3" x14ac:dyDescent="0.25">
      <c r="B42" s="125"/>
      <c r="C42" s="13"/>
      <c r="D42" s="13"/>
      <c r="E42" s="13"/>
      <c r="F42" s="126"/>
      <c r="G42" s="126"/>
      <c r="H42" s="9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3" x14ac:dyDescent="0.25">
      <c r="B43" s="125"/>
      <c r="C43" s="13"/>
      <c r="D43" s="13"/>
      <c r="E43" s="13"/>
      <c r="F43" s="126"/>
      <c r="G43" s="126"/>
      <c r="H43" s="92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3" x14ac:dyDescent="0.25">
      <c r="B44" s="125"/>
      <c r="C44" s="13"/>
      <c r="D44" s="13"/>
      <c r="E44" s="13"/>
      <c r="F44" s="126"/>
      <c r="G44" s="126"/>
      <c r="H44" s="92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3" x14ac:dyDescent="0.25">
      <c r="B45" s="125"/>
      <c r="C45" s="13"/>
      <c r="D45" s="13"/>
      <c r="E45" s="13"/>
      <c r="F45" s="126"/>
      <c r="G45" s="126"/>
      <c r="H45" s="92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</sheetData>
  <sortState ref="A16:U34">
    <sortCondition descending="1" ref="T16"/>
  </sortState>
  <mergeCells count="10">
    <mergeCell ref="A12:W12"/>
    <mergeCell ref="A13:U13"/>
    <mergeCell ref="A3:U3"/>
    <mergeCell ref="A9:L9"/>
    <mergeCell ref="A5:W5"/>
    <mergeCell ref="A6:W6"/>
    <mergeCell ref="A7:W7"/>
    <mergeCell ref="A8:W8"/>
    <mergeCell ref="A10:W10"/>
    <mergeCell ref="A11:W11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view="pageBreakPreview" topLeftCell="A4" zoomScale="60" zoomScaleNormal="66" workbookViewId="0">
      <selection activeCell="C16" sqref="C16:C19"/>
    </sheetView>
  </sheetViews>
  <sheetFormatPr defaultColWidth="9.1640625" defaultRowHeight="15.75" x14ac:dyDescent="0.25"/>
  <cols>
    <col min="1" max="1" width="7.1640625" style="18" customWidth="1"/>
    <col min="2" max="2" width="11.5" style="18" customWidth="1"/>
    <col min="3" max="3" width="44" style="18" bestFit="1" customWidth="1"/>
    <col min="4" max="4" width="20.83203125" style="18" customWidth="1"/>
    <col min="5" max="5" width="24.6640625" style="18" customWidth="1"/>
    <col min="6" max="6" width="14.6640625" style="18" bestFit="1" customWidth="1"/>
    <col min="7" max="7" width="15.1640625" style="18" bestFit="1" customWidth="1"/>
    <col min="8" max="8" width="24.83203125" style="18" customWidth="1"/>
    <col min="9" max="9" width="13.83203125" style="18" customWidth="1"/>
    <col min="10" max="15" width="14.1640625" style="18" bestFit="1" customWidth="1"/>
    <col min="16" max="17" width="14.1640625" style="56" bestFit="1" customWidth="1"/>
    <col min="18" max="18" width="13.6640625" style="18" bestFit="1" customWidth="1"/>
    <col min="19" max="19" width="22.5" style="18" customWidth="1"/>
    <col min="20" max="20" width="22.33203125" style="18" customWidth="1"/>
    <col min="21" max="21" width="17.33203125" style="18" customWidth="1"/>
    <col min="22" max="16384" width="9.1640625" style="18"/>
  </cols>
  <sheetData>
    <row r="3" spans="1:23" x14ac:dyDescent="0.25">
      <c r="A3" s="145" t="s">
        <v>24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0"/>
      <c r="Q4" s="50"/>
      <c r="R4" s="4"/>
      <c r="S4" s="4"/>
      <c r="T4" s="4"/>
      <c r="U4" s="4"/>
    </row>
    <row r="5" spans="1:23" x14ac:dyDescent="0.25">
      <c r="A5" s="151" t="s">
        <v>100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</row>
    <row r="6" spans="1:23" x14ac:dyDescent="0.25">
      <c r="A6" s="151" t="s">
        <v>68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</row>
    <row r="7" spans="1:23" x14ac:dyDescent="0.25">
      <c r="A7" s="152" t="s">
        <v>69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</row>
    <row r="8" spans="1:23" x14ac:dyDescent="0.25">
      <c r="A8" s="150" t="s">
        <v>70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</row>
    <row r="9" spans="1:23" s="39" customFormat="1" x14ac:dyDescent="0.25">
      <c r="A9" s="150" t="s">
        <v>71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5"/>
      <c r="N9" s="5"/>
      <c r="O9" s="5"/>
      <c r="P9" s="51"/>
      <c r="Q9" s="51"/>
      <c r="R9" s="5"/>
      <c r="S9" s="5"/>
      <c r="T9" s="38"/>
      <c r="U9" s="38"/>
      <c r="V9" s="38"/>
      <c r="W9" s="38"/>
    </row>
    <row r="10" spans="1:23" s="40" customFormat="1" x14ac:dyDescent="0.25">
      <c r="A10" s="149" t="s">
        <v>44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</row>
    <row r="11" spans="1:23" x14ac:dyDescent="0.25">
      <c r="A11" s="149" t="s">
        <v>43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</row>
    <row r="12" spans="1:23" x14ac:dyDescent="0.25">
      <c r="A12" s="149" t="s">
        <v>35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</row>
    <row r="13" spans="1:23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</row>
    <row r="14" spans="1:23" ht="16.5" thickBot="1" x14ac:dyDescent="0.3">
      <c r="A14" s="7"/>
      <c r="B14" s="7"/>
      <c r="C14" s="7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3" ht="63.75" thickBot="1" x14ac:dyDescent="0.3">
      <c r="A15" s="78" t="s">
        <v>0</v>
      </c>
      <c r="B15" s="79" t="s">
        <v>1</v>
      </c>
      <c r="C15" s="78" t="s">
        <v>2</v>
      </c>
      <c r="D15" s="79" t="s">
        <v>13</v>
      </c>
      <c r="E15" s="78" t="s">
        <v>3</v>
      </c>
      <c r="F15" s="80" t="s">
        <v>15</v>
      </c>
      <c r="G15" s="80" t="s">
        <v>16</v>
      </c>
      <c r="H15" s="78" t="s">
        <v>4</v>
      </c>
      <c r="I15" s="68" t="s">
        <v>133</v>
      </c>
      <c r="J15" s="68" t="s">
        <v>134</v>
      </c>
      <c r="K15" s="68" t="s">
        <v>10</v>
      </c>
      <c r="L15" s="68" t="s">
        <v>11</v>
      </c>
      <c r="M15" s="68" t="s">
        <v>135</v>
      </c>
      <c r="N15" s="68" t="s">
        <v>136</v>
      </c>
      <c r="O15" s="68" t="s">
        <v>137</v>
      </c>
      <c r="P15" s="68" t="s">
        <v>138</v>
      </c>
      <c r="Q15" s="68" t="s">
        <v>139</v>
      </c>
      <c r="R15" s="78" t="s">
        <v>5</v>
      </c>
      <c r="S15" s="78" t="s">
        <v>6</v>
      </c>
      <c r="T15" s="78" t="s">
        <v>7</v>
      </c>
      <c r="U15" s="78" t="s">
        <v>12</v>
      </c>
    </row>
    <row r="16" spans="1:23" s="31" customFormat="1" ht="31.5" x14ac:dyDescent="0.25">
      <c r="A16" s="82">
        <v>1</v>
      </c>
      <c r="B16" s="87" t="s">
        <v>96</v>
      </c>
      <c r="C16" s="88"/>
      <c r="D16" s="87" t="s">
        <v>14</v>
      </c>
      <c r="E16" s="87" t="s">
        <v>65</v>
      </c>
      <c r="F16" s="71" t="s">
        <v>99</v>
      </c>
      <c r="G16" s="82">
        <v>9</v>
      </c>
      <c r="H16" s="74" t="s">
        <v>132</v>
      </c>
      <c r="I16" s="70">
        <v>2</v>
      </c>
      <c r="J16" s="70">
        <v>2</v>
      </c>
      <c r="K16" s="70">
        <v>0</v>
      </c>
      <c r="L16" s="69">
        <v>2</v>
      </c>
      <c r="M16" s="69">
        <v>6</v>
      </c>
      <c r="N16" s="69">
        <v>3</v>
      </c>
      <c r="O16" s="69">
        <v>5</v>
      </c>
      <c r="P16" s="69">
        <v>8</v>
      </c>
      <c r="Q16" s="69">
        <v>5</v>
      </c>
      <c r="R16" s="89">
        <f>SUM(I16:Q16)</f>
        <v>33</v>
      </c>
      <c r="S16" s="89">
        <v>60</v>
      </c>
      <c r="T16" s="89">
        <f>(R16/S16)*100</f>
        <v>55.000000000000007</v>
      </c>
      <c r="U16" s="90" t="s">
        <v>140</v>
      </c>
    </row>
    <row r="17" spans="1:23" s="31" customFormat="1" ht="31.5" x14ac:dyDescent="0.25">
      <c r="A17" s="20">
        <v>2</v>
      </c>
      <c r="B17" s="24" t="s">
        <v>95</v>
      </c>
      <c r="C17" s="32"/>
      <c r="D17" s="24" t="s">
        <v>14</v>
      </c>
      <c r="E17" s="24" t="s">
        <v>65</v>
      </c>
      <c r="F17" s="47" t="s">
        <v>99</v>
      </c>
      <c r="G17" s="20">
        <v>8</v>
      </c>
      <c r="H17" s="60" t="s">
        <v>132</v>
      </c>
      <c r="I17" s="57">
        <v>1</v>
      </c>
      <c r="J17" s="57">
        <v>2</v>
      </c>
      <c r="K17" s="57">
        <v>0</v>
      </c>
      <c r="L17" s="58">
        <v>2</v>
      </c>
      <c r="M17" s="58">
        <v>6</v>
      </c>
      <c r="N17" s="58">
        <v>3</v>
      </c>
      <c r="O17" s="58">
        <v>5</v>
      </c>
      <c r="P17" s="58">
        <v>8</v>
      </c>
      <c r="Q17" s="58">
        <v>5</v>
      </c>
      <c r="R17" s="21">
        <f>SUM(I17:Q17)</f>
        <v>32</v>
      </c>
      <c r="S17" s="21">
        <v>60</v>
      </c>
      <c r="T17" s="21">
        <f>(R17/S17)*100</f>
        <v>53.333333333333336</v>
      </c>
      <c r="U17" s="20" t="s">
        <v>131</v>
      </c>
    </row>
    <row r="18" spans="1:23" s="31" customFormat="1" ht="31.5" x14ac:dyDescent="0.25">
      <c r="A18" s="20">
        <v>3</v>
      </c>
      <c r="B18" s="24" t="s">
        <v>98</v>
      </c>
      <c r="C18" s="32"/>
      <c r="D18" s="24" t="s">
        <v>14</v>
      </c>
      <c r="E18" s="24" t="s">
        <v>65</v>
      </c>
      <c r="F18" s="47" t="s">
        <v>99</v>
      </c>
      <c r="G18" s="20">
        <v>11</v>
      </c>
      <c r="H18" s="60" t="s">
        <v>132</v>
      </c>
      <c r="I18" s="57">
        <v>1</v>
      </c>
      <c r="J18" s="57">
        <v>2</v>
      </c>
      <c r="K18" s="57">
        <v>0</v>
      </c>
      <c r="L18" s="58">
        <v>2</v>
      </c>
      <c r="M18" s="58">
        <v>6</v>
      </c>
      <c r="N18" s="58">
        <v>0</v>
      </c>
      <c r="O18" s="58">
        <v>5</v>
      </c>
      <c r="P18" s="58">
        <v>4</v>
      </c>
      <c r="Q18" s="58">
        <v>5</v>
      </c>
      <c r="R18" s="21">
        <f>SUM(I18:Q18)</f>
        <v>25</v>
      </c>
      <c r="S18" s="21">
        <v>60</v>
      </c>
      <c r="T18" s="21">
        <f>(R18/S18)*100</f>
        <v>41.666666666666671</v>
      </c>
      <c r="U18" s="20" t="s">
        <v>131</v>
      </c>
    </row>
    <row r="19" spans="1:23" s="31" customFormat="1" ht="31.5" x14ac:dyDescent="0.25">
      <c r="A19" s="20">
        <v>4</v>
      </c>
      <c r="B19" s="24" t="s">
        <v>97</v>
      </c>
      <c r="C19" s="32"/>
      <c r="D19" s="24" t="s">
        <v>14</v>
      </c>
      <c r="E19" s="24" t="s">
        <v>65</v>
      </c>
      <c r="F19" s="47" t="s">
        <v>99</v>
      </c>
      <c r="G19" s="20">
        <v>10</v>
      </c>
      <c r="H19" s="60" t="s">
        <v>132</v>
      </c>
      <c r="I19" s="57">
        <v>2</v>
      </c>
      <c r="J19" s="57">
        <v>0</v>
      </c>
      <c r="K19" s="57">
        <v>0</v>
      </c>
      <c r="L19" s="58">
        <v>0</v>
      </c>
      <c r="M19" s="58">
        <v>0</v>
      </c>
      <c r="N19" s="58">
        <v>3</v>
      </c>
      <c r="O19" s="58">
        <v>4</v>
      </c>
      <c r="P19" s="58">
        <v>0</v>
      </c>
      <c r="Q19" s="58">
        <v>3</v>
      </c>
      <c r="R19" s="21">
        <f>SUM(I19:Q19)</f>
        <v>12</v>
      </c>
      <c r="S19" s="21">
        <v>60</v>
      </c>
      <c r="T19" s="21">
        <f>(R19/S19)*100</f>
        <v>20</v>
      </c>
      <c r="U19" s="20" t="s">
        <v>131</v>
      </c>
    </row>
    <row r="20" spans="1:23" x14ac:dyDescent="0.25">
      <c r="A20" s="14"/>
      <c r="B20" s="5"/>
      <c r="C20" s="14"/>
      <c r="D20" s="14"/>
      <c r="E20" s="14"/>
      <c r="F20" s="14"/>
      <c r="G20" s="14"/>
      <c r="H20" s="14"/>
      <c r="I20" s="15"/>
      <c r="J20" s="15"/>
      <c r="K20" s="15"/>
      <c r="L20" s="16"/>
      <c r="M20" s="16"/>
      <c r="N20" s="16"/>
      <c r="O20" s="16"/>
      <c r="P20" s="16"/>
      <c r="Q20" s="16"/>
      <c r="R20" s="17"/>
      <c r="S20" s="17"/>
      <c r="T20" s="17"/>
      <c r="U20" s="4"/>
    </row>
    <row r="21" spans="1:23" s="23" customFormat="1" x14ac:dyDescent="0.25">
      <c r="A21" s="6"/>
      <c r="B21" s="25" t="s">
        <v>8</v>
      </c>
      <c r="C21" s="6"/>
      <c r="D21" s="6" t="s">
        <v>101</v>
      </c>
      <c r="E21" s="6" t="s">
        <v>37</v>
      </c>
      <c r="F21" s="6"/>
      <c r="G21" s="6"/>
      <c r="I21" s="35"/>
      <c r="J21" s="35"/>
      <c r="K21" s="35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5"/>
    </row>
    <row r="22" spans="1:23" s="23" customFormat="1" ht="21.6" customHeight="1" x14ac:dyDescent="0.25">
      <c r="B22" s="37" t="s">
        <v>9</v>
      </c>
      <c r="C22" s="29"/>
      <c r="D22" s="29"/>
      <c r="E22" s="29"/>
      <c r="F22" s="29"/>
      <c r="G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  <row r="23" spans="1:23" s="23" customFormat="1" x14ac:dyDescent="0.25">
      <c r="B23" s="37"/>
      <c r="C23" s="37"/>
      <c r="D23" s="6" t="s">
        <v>101</v>
      </c>
      <c r="E23" s="29" t="s">
        <v>38</v>
      </c>
      <c r="F23" s="37"/>
      <c r="G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</row>
    <row r="24" spans="1:23" s="23" customFormat="1" ht="31.15" customHeight="1" x14ac:dyDescent="0.25">
      <c r="B24" s="37"/>
      <c r="C24" s="37"/>
      <c r="D24" s="6" t="s">
        <v>101</v>
      </c>
      <c r="E24" s="29" t="s">
        <v>39</v>
      </c>
      <c r="F24" s="37"/>
      <c r="G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 spans="1:23" s="23" customFormat="1" ht="31.9" customHeight="1" x14ac:dyDescent="0.25">
      <c r="B25" s="37"/>
      <c r="C25" s="37"/>
      <c r="D25" s="6" t="s">
        <v>101</v>
      </c>
      <c r="E25" s="29" t="s">
        <v>40</v>
      </c>
      <c r="F25" s="37"/>
      <c r="G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</row>
    <row r="26" spans="1:23" s="23" customFormat="1" ht="34.9" customHeight="1" x14ac:dyDescent="0.25">
      <c r="B26" s="37"/>
      <c r="C26" s="37"/>
      <c r="D26" s="6" t="s">
        <v>101</v>
      </c>
      <c r="E26" s="29" t="s">
        <v>41</v>
      </c>
      <c r="F26" s="37"/>
      <c r="G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</row>
    <row r="27" spans="1:23" x14ac:dyDescent="0.25">
      <c r="B27" s="13"/>
      <c r="C27" s="13"/>
      <c r="D27" s="13"/>
      <c r="E27" s="13"/>
      <c r="F27" s="13"/>
      <c r="G27" s="13"/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3" x14ac:dyDescent="0.25">
      <c r="B28" s="13"/>
      <c r="C28" s="13"/>
      <c r="D28" s="13"/>
      <c r="E28" s="13"/>
      <c r="F28" s="13"/>
      <c r="G28" s="13"/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3" x14ac:dyDescent="0.25">
      <c r="B29" s="13"/>
      <c r="C29" s="13"/>
      <c r="D29" s="13"/>
      <c r="E29" s="13"/>
      <c r="F29" s="13"/>
      <c r="G29" s="13"/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3" x14ac:dyDescent="0.25">
      <c r="B30" s="13"/>
      <c r="C30" s="13"/>
      <c r="D30" s="13"/>
      <c r="E30" s="13"/>
      <c r="F30" s="13"/>
      <c r="G30" s="13"/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3" x14ac:dyDescent="0.25">
      <c r="B31" s="13"/>
      <c r="C31" s="13"/>
      <c r="D31" s="13"/>
      <c r="E31" s="13"/>
      <c r="F31" s="13"/>
      <c r="G31" s="13"/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</sheetData>
  <sortState ref="A16:U26">
    <sortCondition descending="1" ref="T16"/>
  </sortState>
  <mergeCells count="10">
    <mergeCell ref="A12:W12"/>
    <mergeCell ref="A13:U13"/>
    <mergeCell ref="A3:U3"/>
    <mergeCell ref="A9:L9"/>
    <mergeCell ref="A5:W5"/>
    <mergeCell ref="A6:W6"/>
    <mergeCell ref="A7:W7"/>
    <mergeCell ref="A8:W8"/>
    <mergeCell ref="A10:W10"/>
    <mergeCell ref="A11:W11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2"/>
  <sheetViews>
    <sheetView view="pageBreakPreview" zoomScale="60" zoomScaleNormal="66" workbookViewId="0">
      <selection activeCell="C16" sqref="C16:C19"/>
    </sheetView>
  </sheetViews>
  <sheetFormatPr defaultColWidth="9.1640625" defaultRowHeight="15.75" x14ac:dyDescent="0.25"/>
  <cols>
    <col min="1" max="1" width="7.1640625" style="18" customWidth="1"/>
    <col min="2" max="2" width="10.5" style="18" customWidth="1"/>
    <col min="3" max="3" width="41.33203125" style="18" bestFit="1" customWidth="1"/>
    <col min="4" max="4" width="20.83203125" style="18" customWidth="1"/>
    <col min="5" max="5" width="24.6640625" style="18" customWidth="1"/>
    <col min="6" max="6" width="14.6640625" style="18" bestFit="1" customWidth="1"/>
    <col min="7" max="7" width="15.1640625" style="18" bestFit="1" customWidth="1"/>
    <col min="8" max="8" width="24.83203125" style="18" customWidth="1"/>
    <col min="9" max="9" width="13.83203125" style="18" customWidth="1"/>
    <col min="10" max="15" width="14.1640625" style="18" bestFit="1" customWidth="1"/>
    <col min="16" max="17" width="14.1640625" style="59" bestFit="1" customWidth="1"/>
    <col min="18" max="18" width="15.33203125" style="59" bestFit="1" customWidth="1"/>
    <col min="19" max="19" width="13.6640625" style="18" bestFit="1" customWidth="1"/>
    <col min="20" max="20" width="20.6640625" style="18" customWidth="1"/>
    <col min="21" max="21" width="23.33203125" style="18" bestFit="1" customWidth="1"/>
    <col min="22" max="22" width="17.33203125" style="18" customWidth="1"/>
    <col min="23" max="16384" width="9.1640625" style="18"/>
  </cols>
  <sheetData>
    <row r="3" spans="1:24" x14ac:dyDescent="0.25">
      <c r="A3" s="145" t="s">
        <v>25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</row>
    <row r="4" spans="1:2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0"/>
      <c r="Q4" s="50"/>
      <c r="R4" s="50"/>
      <c r="S4" s="4"/>
      <c r="T4" s="4"/>
      <c r="U4" s="4"/>
      <c r="V4" s="4"/>
    </row>
    <row r="5" spans="1:24" x14ac:dyDescent="0.25">
      <c r="A5" s="151" t="s">
        <v>100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</row>
    <row r="6" spans="1:24" x14ac:dyDescent="0.25">
      <c r="A6" s="151" t="s">
        <v>68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24" x14ac:dyDescent="0.25">
      <c r="A7" s="152" t="s">
        <v>69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</row>
    <row r="8" spans="1:24" x14ac:dyDescent="0.25">
      <c r="A8" s="150" t="s">
        <v>70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</row>
    <row r="9" spans="1:24" s="39" customFormat="1" x14ac:dyDescent="0.25">
      <c r="A9" s="150" t="s">
        <v>71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5"/>
      <c r="N9" s="5"/>
      <c r="O9" s="5"/>
      <c r="P9" s="51"/>
      <c r="Q9" s="51"/>
      <c r="R9" s="51"/>
      <c r="S9" s="5"/>
      <c r="T9" s="5"/>
      <c r="U9" s="38"/>
      <c r="V9" s="38"/>
      <c r="W9" s="38"/>
      <c r="X9" s="38"/>
    </row>
    <row r="10" spans="1:24" s="40" customFormat="1" x14ac:dyDescent="0.25">
      <c r="A10" s="149" t="s">
        <v>44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</row>
    <row r="11" spans="1:24" x14ac:dyDescent="0.25">
      <c r="A11" s="149" t="s">
        <v>43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</row>
    <row r="12" spans="1:24" x14ac:dyDescent="0.25">
      <c r="A12" s="149" t="s">
        <v>35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</row>
    <row r="13" spans="1:24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</row>
    <row r="14" spans="1:24" ht="16.5" thickBot="1" x14ac:dyDescent="0.3">
      <c r="A14" s="7"/>
      <c r="B14" s="7"/>
      <c r="C14" s="7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4" ht="70.150000000000006" customHeight="1" thickBot="1" x14ac:dyDescent="0.3">
      <c r="A15" s="9" t="s">
        <v>0</v>
      </c>
      <c r="B15" s="10" t="s">
        <v>1</v>
      </c>
      <c r="C15" s="9" t="s">
        <v>2</v>
      </c>
      <c r="D15" s="10" t="s">
        <v>13</v>
      </c>
      <c r="E15" s="9" t="s">
        <v>3</v>
      </c>
      <c r="F15" s="11" t="s">
        <v>15</v>
      </c>
      <c r="G15" s="11" t="s">
        <v>16</v>
      </c>
      <c r="H15" s="9" t="s">
        <v>4</v>
      </c>
      <c r="I15" s="12" t="s">
        <v>133</v>
      </c>
      <c r="J15" s="12" t="s">
        <v>134</v>
      </c>
      <c r="K15" s="12" t="s">
        <v>10</v>
      </c>
      <c r="L15" s="12" t="s">
        <v>11</v>
      </c>
      <c r="M15" s="12" t="s">
        <v>135</v>
      </c>
      <c r="N15" s="12" t="s">
        <v>136</v>
      </c>
      <c r="O15" s="12" t="s">
        <v>137</v>
      </c>
      <c r="P15" s="12" t="s">
        <v>138</v>
      </c>
      <c r="Q15" s="12" t="s">
        <v>139</v>
      </c>
      <c r="R15" s="12" t="s">
        <v>147</v>
      </c>
      <c r="S15" s="9" t="s">
        <v>5</v>
      </c>
      <c r="T15" s="9" t="s">
        <v>6</v>
      </c>
      <c r="U15" s="9" t="s">
        <v>7</v>
      </c>
      <c r="V15" s="9" t="s">
        <v>12</v>
      </c>
    </row>
    <row r="16" spans="1:24" s="143" customFormat="1" ht="31.5" x14ac:dyDescent="0.25">
      <c r="A16" s="128">
        <v>1</v>
      </c>
      <c r="B16" s="141" t="s">
        <v>105</v>
      </c>
      <c r="C16" s="142"/>
      <c r="D16" s="141" t="s">
        <v>14</v>
      </c>
      <c r="E16" s="141" t="s">
        <v>65</v>
      </c>
      <c r="F16" s="128" t="s">
        <v>102</v>
      </c>
      <c r="G16" s="128">
        <v>9</v>
      </c>
      <c r="H16" s="141" t="s">
        <v>148</v>
      </c>
      <c r="I16" s="128">
        <v>3</v>
      </c>
      <c r="J16" s="128">
        <v>5</v>
      </c>
      <c r="K16" s="128">
        <v>4</v>
      </c>
      <c r="L16" s="136">
        <v>2</v>
      </c>
      <c r="M16" s="136">
        <v>10</v>
      </c>
      <c r="N16" s="136">
        <v>7</v>
      </c>
      <c r="O16" s="136">
        <v>2</v>
      </c>
      <c r="P16" s="136">
        <v>10</v>
      </c>
      <c r="Q16" s="136">
        <v>6</v>
      </c>
      <c r="R16" s="136">
        <v>7</v>
      </c>
      <c r="S16" s="136">
        <f>SUM(I16:R16)</f>
        <v>56</v>
      </c>
      <c r="T16" s="136">
        <v>85</v>
      </c>
      <c r="U16" s="136">
        <f>(S16/T16)*100</f>
        <v>65.882352941176464</v>
      </c>
      <c r="V16" s="137" t="s">
        <v>140</v>
      </c>
    </row>
    <row r="17" spans="1:24" ht="31.5" x14ac:dyDescent="0.25">
      <c r="A17" s="20">
        <v>2</v>
      </c>
      <c r="B17" s="24" t="s">
        <v>104</v>
      </c>
      <c r="C17" s="32"/>
      <c r="D17" s="24" t="s">
        <v>14</v>
      </c>
      <c r="E17" s="24" t="s">
        <v>65</v>
      </c>
      <c r="F17" s="20" t="s">
        <v>102</v>
      </c>
      <c r="G17" s="20">
        <v>9</v>
      </c>
      <c r="H17" s="87" t="s">
        <v>148</v>
      </c>
      <c r="I17" s="83">
        <v>3</v>
      </c>
      <c r="J17" s="83">
        <v>5</v>
      </c>
      <c r="K17" s="83">
        <v>4</v>
      </c>
      <c r="L17" s="84">
        <v>3</v>
      </c>
      <c r="M17" s="84">
        <v>3</v>
      </c>
      <c r="N17" s="84">
        <v>7</v>
      </c>
      <c r="O17" s="84">
        <v>5</v>
      </c>
      <c r="P17" s="84">
        <v>2</v>
      </c>
      <c r="Q17" s="84">
        <v>10</v>
      </c>
      <c r="R17" s="84">
        <v>7</v>
      </c>
      <c r="S17" s="49">
        <f>SUM(I17:R17)</f>
        <v>49</v>
      </c>
      <c r="T17" s="49">
        <v>85</v>
      </c>
      <c r="U17" s="49">
        <f>(S17/T17)*100</f>
        <v>57.647058823529406</v>
      </c>
      <c r="V17" s="83" t="s">
        <v>131</v>
      </c>
    </row>
    <row r="18" spans="1:24" ht="31.5" x14ac:dyDescent="0.25">
      <c r="A18" s="20">
        <v>3</v>
      </c>
      <c r="B18" s="24" t="s">
        <v>106</v>
      </c>
      <c r="C18" s="32"/>
      <c r="D18" s="24" t="s">
        <v>14</v>
      </c>
      <c r="E18" s="24" t="s">
        <v>65</v>
      </c>
      <c r="F18" s="20" t="s">
        <v>102</v>
      </c>
      <c r="G18" s="20">
        <v>9</v>
      </c>
      <c r="H18" s="87" t="s">
        <v>148</v>
      </c>
      <c r="I18" s="83">
        <v>3</v>
      </c>
      <c r="J18" s="83">
        <v>3</v>
      </c>
      <c r="K18" s="83">
        <v>4</v>
      </c>
      <c r="L18" s="84">
        <v>2</v>
      </c>
      <c r="M18" s="84">
        <v>8</v>
      </c>
      <c r="N18" s="84">
        <v>0</v>
      </c>
      <c r="O18" s="84">
        <v>4</v>
      </c>
      <c r="P18" s="84">
        <v>8</v>
      </c>
      <c r="Q18" s="84">
        <v>4</v>
      </c>
      <c r="R18" s="84">
        <v>7</v>
      </c>
      <c r="S18" s="49">
        <f>SUM(I18:R18)</f>
        <v>43</v>
      </c>
      <c r="T18" s="49">
        <v>85</v>
      </c>
      <c r="U18" s="49">
        <f>(S18/T18)*100</f>
        <v>50.588235294117645</v>
      </c>
      <c r="V18" s="83" t="s">
        <v>131</v>
      </c>
    </row>
    <row r="19" spans="1:24" ht="31.5" x14ac:dyDescent="0.25">
      <c r="A19" s="83">
        <v>4</v>
      </c>
      <c r="B19" s="85" t="s">
        <v>103</v>
      </c>
      <c r="C19" s="86"/>
      <c r="D19" s="85" t="s">
        <v>14</v>
      </c>
      <c r="E19" s="85" t="s">
        <v>65</v>
      </c>
      <c r="F19" s="83" t="s">
        <v>102</v>
      </c>
      <c r="G19" s="83">
        <v>9</v>
      </c>
      <c r="H19" s="87" t="s">
        <v>148</v>
      </c>
      <c r="I19" s="83">
        <v>2</v>
      </c>
      <c r="J19" s="83">
        <v>4</v>
      </c>
      <c r="K19" s="83">
        <v>4</v>
      </c>
      <c r="L19" s="84">
        <v>0</v>
      </c>
      <c r="M19" s="84">
        <v>8</v>
      </c>
      <c r="N19" s="84">
        <v>2</v>
      </c>
      <c r="O19" s="84">
        <v>7</v>
      </c>
      <c r="P19" s="84">
        <v>4</v>
      </c>
      <c r="Q19" s="84">
        <v>4</v>
      </c>
      <c r="R19" s="84">
        <v>6</v>
      </c>
      <c r="S19" s="49">
        <f>SUM(I19:R19)</f>
        <v>41</v>
      </c>
      <c r="T19" s="49">
        <v>85</v>
      </c>
      <c r="U19" s="49">
        <f>(S19/T19)*100</f>
        <v>48.235294117647058</v>
      </c>
      <c r="V19" s="83" t="s">
        <v>131</v>
      </c>
    </row>
    <row r="20" spans="1:24" x14ac:dyDescent="0.25">
      <c r="A20" s="14"/>
      <c r="B20" s="5"/>
      <c r="C20" s="14"/>
      <c r="D20" s="14"/>
      <c r="E20" s="14"/>
      <c r="F20" s="14"/>
      <c r="G20" s="14"/>
      <c r="H20" s="14"/>
      <c r="I20" s="15"/>
      <c r="J20" s="15"/>
      <c r="K20" s="15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4"/>
    </row>
    <row r="21" spans="1:24" x14ac:dyDescent="0.25">
      <c r="A21" s="14"/>
      <c r="B21" s="5"/>
      <c r="C21" s="14"/>
      <c r="D21" s="14"/>
      <c r="E21" s="14"/>
      <c r="F21" s="14"/>
      <c r="G21" s="14"/>
      <c r="H21" s="14"/>
      <c r="I21" s="15"/>
      <c r="J21" s="15"/>
      <c r="K21" s="15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5"/>
    </row>
    <row r="22" spans="1:24" s="23" customFormat="1" x14ac:dyDescent="0.25">
      <c r="A22" s="6"/>
      <c r="B22" s="25" t="s">
        <v>8</v>
      </c>
      <c r="C22" s="6"/>
      <c r="D22" s="6" t="s">
        <v>101</v>
      </c>
      <c r="E22" s="6" t="s">
        <v>37</v>
      </c>
      <c r="F22" s="6"/>
      <c r="G22" s="6"/>
      <c r="I22" s="35"/>
      <c r="J22" s="35"/>
      <c r="K22" s="35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5"/>
    </row>
    <row r="23" spans="1:24" s="23" customFormat="1" ht="21.6" customHeight="1" x14ac:dyDescent="0.25">
      <c r="B23" s="37" t="s">
        <v>9</v>
      </c>
      <c r="C23" s="29"/>
      <c r="D23" s="29"/>
      <c r="E23" s="29"/>
      <c r="F23" s="29"/>
      <c r="G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 spans="1:24" s="23" customFormat="1" x14ac:dyDescent="0.25">
      <c r="B24" s="37"/>
      <c r="C24" s="37"/>
      <c r="D24" s="6" t="s">
        <v>101</v>
      </c>
      <c r="E24" s="29" t="s">
        <v>38</v>
      </c>
      <c r="F24" s="37"/>
      <c r="G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24" s="23" customFormat="1" ht="31.15" customHeight="1" x14ac:dyDescent="0.25">
      <c r="B25" s="37"/>
      <c r="C25" s="37"/>
      <c r="D25" s="6" t="s">
        <v>101</v>
      </c>
      <c r="E25" s="29" t="s">
        <v>39</v>
      </c>
      <c r="F25" s="37"/>
      <c r="G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s="23" customFormat="1" ht="31.9" customHeight="1" x14ac:dyDescent="0.25">
      <c r="B26" s="37"/>
      <c r="C26" s="37"/>
      <c r="D26" s="6" t="s">
        <v>101</v>
      </c>
      <c r="E26" s="29" t="s">
        <v>40</v>
      </c>
      <c r="F26" s="37"/>
      <c r="G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 s="23" customFormat="1" ht="34.9" customHeight="1" x14ac:dyDescent="0.25">
      <c r="B27" s="37"/>
      <c r="C27" s="37"/>
      <c r="D27" s="6" t="s">
        <v>101</v>
      </c>
      <c r="E27" s="29" t="s">
        <v>41</v>
      </c>
      <c r="F27" s="37"/>
      <c r="G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4" x14ac:dyDescent="0.25">
      <c r="B28" s="13"/>
      <c r="C28" s="13"/>
      <c r="D28" s="13"/>
      <c r="E28" s="13"/>
      <c r="F28" s="13"/>
      <c r="G28" s="13"/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4" x14ac:dyDescent="0.25">
      <c r="B29" s="13"/>
      <c r="C29" s="13"/>
      <c r="D29" s="13"/>
      <c r="E29" s="13"/>
      <c r="F29" s="13"/>
      <c r="G29" s="13"/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4" x14ac:dyDescent="0.25">
      <c r="B30" s="13"/>
      <c r="C30" s="13"/>
      <c r="D30" s="13"/>
      <c r="E30" s="13"/>
      <c r="F30" s="13"/>
      <c r="G30" s="13"/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4" x14ac:dyDescent="0.25">
      <c r="B31" s="13"/>
      <c r="C31" s="13"/>
      <c r="D31" s="13"/>
      <c r="E31" s="13"/>
      <c r="F31" s="13"/>
      <c r="G31" s="13"/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4" x14ac:dyDescent="0.25">
      <c r="B32" s="13"/>
      <c r="C32" s="13"/>
      <c r="D32" s="13"/>
      <c r="E32" s="13"/>
      <c r="F32" s="13"/>
      <c r="G32" s="13"/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</sheetData>
  <sortState ref="A16:V19">
    <sortCondition descending="1" ref="U16"/>
  </sortState>
  <mergeCells count="10">
    <mergeCell ref="A12:X12"/>
    <mergeCell ref="A13:V13"/>
    <mergeCell ref="A3:V3"/>
    <mergeCell ref="A9:L9"/>
    <mergeCell ref="A5:X5"/>
    <mergeCell ref="A6:X6"/>
    <mergeCell ref="A7:X7"/>
    <mergeCell ref="A8:X8"/>
    <mergeCell ref="A10:X10"/>
    <mergeCell ref="A11:X1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8"/>
  <sheetViews>
    <sheetView view="pageBreakPreview" zoomScale="60" zoomScaleNormal="66" workbookViewId="0">
      <selection activeCell="C16" sqref="C16:C31"/>
    </sheetView>
  </sheetViews>
  <sheetFormatPr defaultColWidth="9.1640625" defaultRowHeight="15.75" x14ac:dyDescent="0.25"/>
  <cols>
    <col min="1" max="1" width="7.1640625" style="18" customWidth="1"/>
    <col min="2" max="2" width="11" style="18" bestFit="1" customWidth="1"/>
    <col min="3" max="3" width="46" style="18" customWidth="1"/>
    <col min="4" max="4" width="20.83203125" style="18" customWidth="1"/>
    <col min="5" max="5" width="24.6640625" style="18" customWidth="1"/>
    <col min="6" max="6" width="14.6640625" style="18" bestFit="1" customWidth="1"/>
    <col min="7" max="7" width="15.1640625" style="18" bestFit="1" customWidth="1"/>
    <col min="8" max="8" width="24.83203125" style="18" customWidth="1"/>
    <col min="9" max="9" width="13.83203125" style="18" customWidth="1"/>
    <col min="10" max="10" width="13.6640625" style="18" customWidth="1"/>
    <col min="11" max="15" width="14.1640625" style="18" bestFit="1" customWidth="1"/>
    <col min="16" max="17" width="14.1640625" style="59" bestFit="1" customWidth="1"/>
    <col min="18" max="18" width="15.33203125" style="59" bestFit="1" customWidth="1"/>
    <col min="19" max="19" width="13.6640625" style="18" bestFit="1" customWidth="1"/>
    <col min="20" max="20" width="22.5" style="18" customWidth="1"/>
    <col min="21" max="21" width="23.1640625" style="18" customWidth="1"/>
    <col min="22" max="22" width="17.33203125" style="18" customWidth="1"/>
    <col min="23" max="16384" width="9.1640625" style="18"/>
  </cols>
  <sheetData>
    <row r="3" spans="1:24" x14ac:dyDescent="0.25">
      <c r="A3" s="145" t="s">
        <v>26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</row>
    <row r="4" spans="1:2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2"/>
      <c r="Q4" s="52"/>
      <c r="R4" s="52"/>
      <c r="S4" s="4"/>
      <c r="T4" s="4"/>
      <c r="U4" s="4"/>
      <c r="V4" s="4"/>
    </row>
    <row r="5" spans="1:24" x14ac:dyDescent="0.25">
      <c r="A5" s="151" t="s">
        <v>152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</row>
    <row r="6" spans="1:24" x14ac:dyDescent="0.25">
      <c r="A6" s="151" t="s">
        <v>68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24" x14ac:dyDescent="0.25">
      <c r="A7" s="152" t="s">
        <v>69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</row>
    <row r="8" spans="1:24" x14ac:dyDescent="0.25">
      <c r="A8" s="150" t="s">
        <v>70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</row>
    <row r="9" spans="1:24" s="39" customFormat="1" x14ac:dyDescent="0.25">
      <c r="A9" s="150" t="s">
        <v>71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5"/>
      <c r="N9" s="5"/>
      <c r="O9" s="5"/>
      <c r="P9" s="53"/>
      <c r="Q9" s="53"/>
      <c r="R9" s="53"/>
      <c r="S9" s="5"/>
      <c r="T9" s="5"/>
      <c r="U9" s="38"/>
      <c r="V9" s="38"/>
      <c r="W9" s="38"/>
      <c r="X9" s="38"/>
    </row>
    <row r="10" spans="1:24" s="40" customFormat="1" x14ac:dyDescent="0.25">
      <c r="A10" s="149" t="s">
        <v>44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</row>
    <row r="11" spans="1:24" x14ac:dyDescent="0.25">
      <c r="A11" s="149" t="s">
        <v>43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</row>
    <row r="12" spans="1:24" x14ac:dyDescent="0.25">
      <c r="A12" s="149" t="s">
        <v>35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</row>
    <row r="13" spans="1:24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</row>
    <row r="14" spans="1:24" ht="16.5" thickBot="1" x14ac:dyDescent="0.3">
      <c r="A14" s="7"/>
      <c r="B14" s="7"/>
      <c r="C14" s="7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4" ht="63.75" thickBot="1" x14ac:dyDescent="0.3">
      <c r="A15" s="9" t="s">
        <v>0</v>
      </c>
      <c r="B15" s="10" t="s">
        <v>1</v>
      </c>
      <c r="C15" s="9" t="s">
        <v>2</v>
      </c>
      <c r="D15" s="10" t="s">
        <v>13</v>
      </c>
      <c r="E15" s="9" t="s">
        <v>3</v>
      </c>
      <c r="F15" s="11" t="s">
        <v>15</v>
      </c>
      <c r="G15" s="11" t="s">
        <v>16</v>
      </c>
      <c r="H15" s="9" t="s">
        <v>4</v>
      </c>
      <c r="I15" s="12" t="s">
        <v>133</v>
      </c>
      <c r="J15" s="12" t="s">
        <v>134</v>
      </c>
      <c r="K15" s="12" t="s">
        <v>10</v>
      </c>
      <c r="L15" s="12" t="s">
        <v>11</v>
      </c>
      <c r="M15" s="12" t="s">
        <v>135</v>
      </c>
      <c r="N15" s="12" t="s">
        <v>136</v>
      </c>
      <c r="O15" s="12" t="s">
        <v>137</v>
      </c>
      <c r="P15" s="12" t="s">
        <v>138</v>
      </c>
      <c r="Q15" s="12" t="s">
        <v>139</v>
      </c>
      <c r="R15" s="12" t="s">
        <v>147</v>
      </c>
      <c r="S15" s="9" t="s">
        <v>5</v>
      </c>
      <c r="T15" s="9" t="s">
        <v>6</v>
      </c>
      <c r="U15" s="9" t="s">
        <v>7</v>
      </c>
      <c r="V15" s="9" t="s">
        <v>12</v>
      </c>
    </row>
    <row r="16" spans="1:24" s="31" customFormat="1" ht="31.5" x14ac:dyDescent="0.25">
      <c r="A16" s="19">
        <v>1</v>
      </c>
      <c r="B16" s="48" t="s">
        <v>109</v>
      </c>
      <c r="C16" s="87"/>
      <c r="D16" s="48" t="s">
        <v>14</v>
      </c>
      <c r="E16" s="48" t="s">
        <v>65</v>
      </c>
      <c r="F16" s="19">
        <v>10</v>
      </c>
      <c r="G16" s="19">
        <v>10</v>
      </c>
      <c r="H16" s="48" t="s">
        <v>123</v>
      </c>
      <c r="I16" s="82">
        <v>1</v>
      </c>
      <c r="J16" s="82">
        <v>2</v>
      </c>
      <c r="K16" s="82">
        <v>0</v>
      </c>
      <c r="L16" s="89">
        <v>1</v>
      </c>
      <c r="M16" s="89">
        <v>0</v>
      </c>
      <c r="N16" s="89">
        <v>3</v>
      </c>
      <c r="O16" s="89">
        <v>9</v>
      </c>
      <c r="P16" s="89">
        <v>4</v>
      </c>
      <c r="Q16" s="89">
        <v>9</v>
      </c>
      <c r="R16" s="89">
        <v>6</v>
      </c>
      <c r="S16" s="49">
        <f t="shared" ref="S16:S31" si="0">SUM(I16:R16)</f>
        <v>35</v>
      </c>
      <c r="T16" s="49">
        <v>89</v>
      </c>
      <c r="U16" s="49">
        <f t="shared" ref="U16:U31" si="1">(S16/T16)*100</f>
        <v>39.325842696629216</v>
      </c>
      <c r="V16" s="83" t="s">
        <v>131</v>
      </c>
    </row>
    <row r="17" spans="1:22" s="31" customFormat="1" ht="31.5" x14ac:dyDescent="0.25">
      <c r="A17" s="20">
        <v>2</v>
      </c>
      <c r="B17" s="48" t="s">
        <v>118</v>
      </c>
      <c r="C17" s="24"/>
      <c r="D17" s="48" t="s">
        <v>14</v>
      </c>
      <c r="E17" s="48" t="s">
        <v>65</v>
      </c>
      <c r="F17" s="19">
        <v>10</v>
      </c>
      <c r="G17" s="19">
        <v>10</v>
      </c>
      <c r="H17" s="48" t="s">
        <v>123</v>
      </c>
      <c r="I17" s="20">
        <v>1</v>
      </c>
      <c r="J17" s="20">
        <v>1</v>
      </c>
      <c r="K17" s="20">
        <v>0</v>
      </c>
      <c r="L17" s="21">
        <v>6</v>
      </c>
      <c r="M17" s="21">
        <v>0</v>
      </c>
      <c r="N17" s="21">
        <v>1</v>
      </c>
      <c r="O17" s="21">
        <v>9</v>
      </c>
      <c r="P17" s="21">
        <v>0</v>
      </c>
      <c r="Q17" s="21">
        <v>6</v>
      </c>
      <c r="R17" s="21">
        <v>5</v>
      </c>
      <c r="S17" s="49">
        <f t="shared" si="0"/>
        <v>29</v>
      </c>
      <c r="T17" s="49">
        <v>89</v>
      </c>
      <c r="U17" s="49">
        <f t="shared" si="1"/>
        <v>32.584269662921351</v>
      </c>
      <c r="V17" s="83" t="s">
        <v>131</v>
      </c>
    </row>
    <row r="18" spans="1:22" s="31" customFormat="1" ht="31.5" x14ac:dyDescent="0.25">
      <c r="A18" s="82">
        <v>3</v>
      </c>
      <c r="B18" s="48" t="s">
        <v>120</v>
      </c>
      <c r="C18" s="24"/>
      <c r="D18" s="48" t="s">
        <v>14</v>
      </c>
      <c r="E18" s="48" t="s">
        <v>65</v>
      </c>
      <c r="F18" s="19">
        <v>10</v>
      </c>
      <c r="G18" s="19">
        <v>10</v>
      </c>
      <c r="H18" s="48" t="s">
        <v>123</v>
      </c>
      <c r="I18" s="20">
        <v>1</v>
      </c>
      <c r="J18" s="20">
        <v>3</v>
      </c>
      <c r="K18" s="20">
        <v>0</v>
      </c>
      <c r="L18" s="21">
        <v>2</v>
      </c>
      <c r="M18" s="21">
        <v>0</v>
      </c>
      <c r="N18" s="21">
        <v>1</v>
      </c>
      <c r="O18" s="21">
        <v>8</v>
      </c>
      <c r="P18" s="21">
        <v>2</v>
      </c>
      <c r="Q18" s="21">
        <v>9</v>
      </c>
      <c r="R18" s="21">
        <v>3</v>
      </c>
      <c r="S18" s="49">
        <f t="shared" si="0"/>
        <v>29</v>
      </c>
      <c r="T18" s="49">
        <v>89</v>
      </c>
      <c r="U18" s="49">
        <f t="shared" si="1"/>
        <v>32.584269662921351</v>
      </c>
      <c r="V18" s="83" t="s">
        <v>131</v>
      </c>
    </row>
    <row r="19" spans="1:22" s="31" customFormat="1" ht="31.5" x14ac:dyDescent="0.25">
      <c r="A19" s="82">
        <v>4</v>
      </c>
      <c r="B19" s="48" t="s">
        <v>114</v>
      </c>
      <c r="C19" s="24"/>
      <c r="D19" s="48" t="s">
        <v>14</v>
      </c>
      <c r="E19" s="48" t="s">
        <v>65</v>
      </c>
      <c r="F19" s="19">
        <v>10</v>
      </c>
      <c r="G19" s="19">
        <v>10</v>
      </c>
      <c r="H19" s="48" t="s">
        <v>123</v>
      </c>
      <c r="I19" s="20">
        <v>1</v>
      </c>
      <c r="J19" s="20">
        <v>5</v>
      </c>
      <c r="K19" s="20">
        <v>4</v>
      </c>
      <c r="L19" s="21">
        <v>0</v>
      </c>
      <c r="M19" s="21">
        <v>0</v>
      </c>
      <c r="N19" s="21">
        <v>3</v>
      </c>
      <c r="O19" s="21">
        <v>0</v>
      </c>
      <c r="P19" s="21">
        <v>2</v>
      </c>
      <c r="Q19" s="21">
        <v>9</v>
      </c>
      <c r="R19" s="21">
        <v>0</v>
      </c>
      <c r="S19" s="49">
        <f t="shared" si="0"/>
        <v>24</v>
      </c>
      <c r="T19" s="49">
        <v>89</v>
      </c>
      <c r="U19" s="49">
        <f t="shared" si="1"/>
        <v>26.966292134831459</v>
      </c>
      <c r="V19" s="83" t="s">
        <v>131</v>
      </c>
    </row>
    <row r="20" spans="1:22" s="31" customFormat="1" ht="31.5" x14ac:dyDescent="0.25">
      <c r="A20" s="83">
        <v>5</v>
      </c>
      <c r="B20" s="48" t="s">
        <v>116</v>
      </c>
      <c r="C20" s="24"/>
      <c r="D20" s="48" t="s">
        <v>14</v>
      </c>
      <c r="E20" s="48" t="s">
        <v>65</v>
      </c>
      <c r="F20" s="19">
        <v>10</v>
      </c>
      <c r="G20" s="19">
        <v>10</v>
      </c>
      <c r="H20" s="48" t="s">
        <v>123</v>
      </c>
      <c r="I20" s="20">
        <v>2</v>
      </c>
      <c r="J20" s="20">
        <v>3</v>
      </c>
      <c r="K20" s="20">
        <v>0</v>
      </c>
      <c r="L20" s="21">
        <v>0</v>
      </c>
      <c r="M20" s="21">
        <v>3</v>
      </c>
      <c r="N20" s="21">
        <v>2</v>
      </c>
      <c r="O20" s="21">
        <v>0</v>
      </c>
      <c r="P20" s="21">
        <v>1</v>
      </c>
      <c r="Q20" s="21">
        <v>9</v>
      </c>
      <c r="R20" s="21">
        <v>0</v>
      </c>
      <c r="S20" s="49">
        <f t="shared" si="0"/>
        <v>20</v>
      </c>
      <c r="T20" s="49">
        <v>89</v>
      </c>
      <c r="U20" s="49">
        <f t="shared" si="1"/>
        <v>22.471910112359549</v>
      </c>
      <c r="V20" s="83" t="s">
        <v>131</v>
      </c>
    </row>
    <row r="21" spans="1:22" s="31" customFormat="1" ht="31.5" x14ac:dyDescent="0.25">
      <c r="A21" s="82">
        <v>6</v>
      </c>
      <c r="B21" s="48" t="s">
        <v>112</v>
      </c>
      <c r="C21" s="24"/>
      <c r="D21" s="48" t="s">
        <v>14</v>
      </c>
      <c r="E21" s="48" t="s">
        <v>65</v>
      </c>
      <c r="F21" s="19">
        <v>10</v>
      </c>
      <c r="G21" s="19">
        <v>10</v>
      </c>
      <c r="H21" s="48" t="s">
        <v>123</v>
      </c>
      <c r="I21" s="20">
        <v>1</v>
      </c>
      <c r="J21" s="20">
        <v>3</v>
      </c>
      <c r="K21" s="20">
        <v>0</v>
      </c>
      <c r="L21" s="20">
        <v>0</v>
      </c>
      <c r="M21" s="20">
        <v>4</v>
      </c>
      <c r="N21" s="20">
        <v>1</v>
      </c>
      <c r="O21" s="20">
        <v>0</v>
      </c>
      <c r="P21" s="20">
        <v>1</v>
      </c>
      <c r="Q21" s="20">
        <v>4</v>
      </c>
      <c r="R21" s="20">
        <v>4</v>
      </c>
      <c r="S21" s="49">
        <f t="shared" si="0"/>
        <v>18</v>
      </c>
      <c r="T21" s="49">
        <v>89</v>
      </c>
      <c r="U21" s="49">
        <f t="shared" si="1"/>
        <v>20.224719101123593</v>
      </c>
      <c r="V21" s="83" t="s">
        <v>131</v>
      </c>
    </row>
    <row r="22" spans="1:22" s="31" customFormat="1" ht="31.5" x14ac:dyDescent="0.25">
      <c r="A22" s="82">
        <v>7</v>
      </c>
      <c r="B22" s="48" t="s">
        <v>117</v>
      </c>
      <c r="C22" s="24"/>
      <c r="D22" s="48" t="s">
        <v>14</v>
      </c>
      <c r="E22" s="48" t="s">
        <v>65</v>
      </c>
      <c r="F22" s="19">
        <v>10</v>
      </c>
      <c r="G22" s="19">
        <v>10</v>
      </c>
      <c r="H22" s="48" t="s">
        <v>123</v>
      </c>
      <c r="I22" s="20">
        <v>2</v>
      </c>
      <c r="J22" s="20">
        <v>2</v>
      </c>
      <c r="K22" s="20">
        <v>2</v>
      </c>
      <c r="L22" s="21">
        <v>0</v>
      </c>
      <c r="M22" s="21">
        <v>6</v>
      </c>
      <c r="N22" s="21">
        <v>0</v>
      </c>
      <c r="O22" s="21">
        <v>0</v>
      </c>
      <c r="P22" s="21">
        <v>2</v>
      </c>
      <c r="Q22" s="21">
        <v>4</v>
      </c>
      <c r="R22" s="21">
        <v>0</v>
      </c>
      <c r="S22" s="49">
        <f t="shared" si="0"/>
        <v>18</v>
      </c>
      <c r="T22" s="49">
        <v>89</v>
      </c>
      <c r="U22" s="49">
        <f t="shared" si="1"/>
        <v>20.224719101123593</v>
      </c>
      <c r="V22" s="83" t="s">
        <v>131</v>
      </c>
    </row>
    <row r="23" spans="1:22" s="31" customFormat="1" ht="31.5" x14ac:dyDescent="0.25">
      <c r="A23" s="83">
        <v>8</v>
      </c>
      <c r="B23" s="48" t="s">
        <v>108</v>
      </c>
      <c r="C23" s="24"/>
      <c r="D23" s="48" t="s">
        <v>14</v>
      </c>
      <c r="E23" s="48" t="s">
        <v>65</v>
      </c>
      <c r="F23" s="19">
        <v>10</v>
      </c>
      <c r="G23" s="19">
        <v>10</v>
      </c>
      <c r="H23" s="48" t="s">
        <v>123</v>
      </c>
      <c r="I23" s="20">
        <v>1</v>
      </c>
      <c r="J23" s="20">
        <v>4</v>
      </c>
      <c r="K23" s="20">
        <v>2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9</v>
      </c>
      <c r="R23" s="21">
        <v>1</v>
      </c>
      <c r="S23" s="49">
        <f t="shared" si="0"/>
        <v>17</v>
      </c>
      <c r="T23" s="49">
        <v>89</v>
      </c>
      <c r="U23" s="49">
        <f t="shared" si="1"/>
        <v>19.101123595505616</v>
      </c>
      <c r="V23" s="83" t="s">
        <v>131</v>
      </c>
    </row>
    <row r="24" spans="1:22" s="31" customFormat="1" ht="31.5" x14ac:dyDescent="0.25">
      <c r="A24" s="82">
        <v>9</v>
      </c>
      <c r="B24" s="48" t="s">
        <v>111</v>
      </c>
      <c r="C24" s="24"/>
      <c r="D24" s="48" t="s">
        <v>14</v>
      </c>
      <c r="E24" s="48" t="s">
        <v>65</v>
      </c>
      <c r="F24" s="19">
        <v>10</v>
      </c>
      <c r="G24" s="19">
        <v>10</v>
      </c>
      <c r="H24" s="48" t="s">
        <v>123</v>
      </c>
      <c r="I24" s="20">
        <v>1</v>
      </c>
      <c r="J24" s="20">
        <v>2</v>
      </c>
      <c r="K24" s="20">
        <v>0</v>
      </c>
      <c r="L24" s="21">
        <v>1</v>
      </c>
      <c r="M24" s="21">
        <v>4</v>
      </c>
      <c r="N24" s="21">
        <v>1</v>
      </c>
      <c r="O24" s="21">
        <v>0</v>
      </c>
      <c r="P24" s="21">
        <v>1</v>
      </c>
      <c r="Q24" s="21">
        <v>4</v>
      </c>
      <c r="R24" s="21">
        <v>1</v>
      </c>
      <c r="S24" s="49">
        <f t="shared" si="0"/>
        <v>15</v>
      </c>
      <c r="T24" s="49">
        <v>89</v>
      </c>
      <c r="U24" s="49">
        <f t="shared" si="1"/>
        <v>16.853932584269664</v>
      </c>
      <c r="V24" s="83" t="s">
        <v>131</v>
      </c>
    </row>
    <row r="25" spans="1:22" s="31" customFormat="1" ht="31.5" x14ac:dyDescent="0.25">
      <c r="A25" s="82">
        <v>10</v>
      </c>
      <c r="B25" s="48" t="s">
        <v>119</v>
      </c>
      <c r="C25" s="24"/>
      <c r="D25" s="48" t="s">
        <v>14</v>
      </c>
      <c r="E25" s="48" t="s">
        <v>65</v>
      </c>
      <c r="F25" s="19">
        <v>10</v>
      </c>
      <c r="G25" s="19">
        <v>10</v>
      </c>
      <c r="H25" s="48" t="s">
        <v>123</v>
      </c>
      <c r="I25" s="20">
        <v>2</v>
      </c>
      <c r="J25" s="20">
        <v>0</v>
      </c>
      <c r="K25" s="20">
        <v>0</v>
      </c>
      <c r="L25" s="21">
        <v>1</v>
      </c>
      <c r="M25" s="21">
        <v>1</v>
      </c>
      <c r="N25" s="21">
        <v>6</v>
      </c>
      <c r="O25" s="21">
        <v>0</v>
      </c>
      <c r="P25" s="21">
        <v>0</v>
      </c>
      <c r="Q25" s="21">
        <v>4</v>
      </c>
      <c r="R25" s="21">
        <v>0</v>
      </c>
      <c r="S25" s="49">
        <f t="shared" si="0"/>
        <v>14</v>
      </c>
      <c r="T25" s="49">
        <v>89</v>
      </c>
      <c r="U25" s="49">
        <f t="shared" si="1"/>
        <v>15.730337078651685</v>
      </c>
      <c r="V25" s="83" t="s">
        <v>131</v>
      </c>
    </row>
    <row r="26" spans="1:22" s="31" customFormat="1" ht="31.5" x14ac:dyDescent="0.25">
      <c r="A26" s="83">
        <v>11</v>
      </c>
      <c r="B26" s="48" t="s">
        <v>122</v>
      </c>
      <c r="C26" s="24"/>
      <c r="D26" s="87" t="s">
        <v>14</v>
      </c>
      <c r="E26" s="87" t="s">
        <v>65</v>
      </c>
      <c r="F26" s="19">
        <v>10</v>
      </c>
      <c r="G26" s="19">
        <v>10</v>
      </c>
      <c r="H26" s="48" t="s">
        <v>123</v>
      </c>
      <c r="I26" s="20">
        <v>1</v>
      </c>
      <c r="J26" s="20">
        <v>0</v>
      </c>
      <c r="K26" s="20">
        <v>0</v>
      </c>
      <c r="L26" s="21">
        <v>0</v>
      </c>
      <c r="M26" s="21">
        <v>4</v>
      </c>
      <c r="N26" s="21">
        <v>3</v>
      </c>
      <c r="O26" s="21">
        <v>0</v>
      </c>
      <c r="P26" s="21">
        <v>1</v>
      </c>
      <c r="Q26" s="21">
        <v>5</v>
      </c>
      <c r="R26" s="21">
        <v>0</v>
      </c>
      <c r="S26" s="49">
        <f t="shared" si="0"/>
        <v>14</v>
      </c>
      <c r="T26" s="49">
        <v>89</v>
      </c>
      <c r="U26" s="49">
        <f t="shared" si="1"/>
        <v>15.730337078651685</v>
      </c>
      <c r="V26" s="83" t="s">
        <v>131</v>
      </c>
    </row>
    <row r="27" spans="1:22" s="31" customFormat="1" ht="31.5" x14ac:dyDescent="0.25">
      <c r="A27" s="82">
        <v>12</v>
      </c>
      <c r="B27" s="48" t="s">
        <v>110</v>
      </c>
      <c r="C27" s="24"/>
      <c r="D27" s="48" t="s">
        <v>14</v>
      </c>
      <c r="E27" s="48" t="s">
        <v>65</v>
      </c>
      <c r="F27" s="19">
        <v>10</v>
      </c>
      <c r="G27" s="19">
        <v>10</v>
      </c>
      <c r="H27" s="48" t="s">
        <v>123</v>
      </c>
      <c r="I27" s="20">
        <v>1</v>
      </c>
      <c r="J27" s="20">
        <v>3</v>
      </c>
      <c r="K27" s="20">
        <v>0</v>
      </c>
      <c r="L27" s="21">
        <v>0</v>
      </c>
      <c r="M27" s="21">
        <v>4</v>
      </c>
      <c r="N27" s="21">
        <v>0</v>
      </c>
      <c r="O27" s="21">
        <v>0</v>
      </c>
      <c r="P27" s="21">
        <v>1</v>
      </c>
      <c r="Q27" s="21">
        <v>4</v>
      </c>
      <c r="R27" s="21">
        <v>0</v>
      </c>
      <c r="S27" s="49">
        <f t="shared" si="0"/>
        <v>13</v>
      </c>
      <c r="T27" s="49">
        <v>89</v>
      </c>
      <c r="U27" s="49">
        <f t="shared" si="1"/>
        <v>14.606741573033707</v>
      </c>
      <c r="V27" s="83" t="s">
        <v>131</v>
      </c>
    </row>
    <row r="28" spans="1:22" s="31" customFormat="1" ht="31.5" x14ac:dyDescent="0.25">
      <c r="A28" s="82">
        <v>13</v>
      </c>
      <c r="B28" s="48" t="s">
        <v>107</v>
      </c>
      <c r="C28" s="85"/>
      <c r="D28" s="48" t="s">
        <v>14</v>
      </c>
      <c r="E28" s="48" t="s">
        <v>65</v>
      </c>
      <c r="F28" s="19">
        <v>10</v>
      </c>
      <c r="G28" s="19">
        <v>10</v>
      </c>
      <c r="H28" s="48" t="s">
        <v>123</v>
      </c>
      <c r="I28" s="83">
        <v>1</v>
      </c>
      <c r="J28" s="83">
        <v>1</v>
      </c>
      <c r="K28" s="83">
        <v>2</v>
      </c>
      <c r="L28" s="84">
        <v>0</v>
      </c>
      <c r="M28" s="84">
        <v>1</v>
      </c>
      <c r="N28" s="84">
        <v>0</v>
      </c>
      <c r="O28" s="84">
        <v>0</v>
      </c>
      <c r="P28" s="84">
        <v>1</v>
      </c>
      <c r="Q28" s="84">
        <v>5</v>
      </c>
      <c r="R28" s="84">
        <v>0</v>
      </c>
      <c r="S28" s="49">
        <f t="shared" si="0"/>
        <v>11</v>
      </c>
      <c r="T28" s="49">
        <v>89</v>
      </c>
      <c r="U28" s="49">
        <f t="shared" si="1"/>
        <v>12.359550561797752</v>
      </c>
      <c r="V28" s="83" t="s">
        <v>131</v>
      </c>
    </row>
    <row r="29" spans="1:22" s="31" customFormat="1" ht="31.5" x14ac:dyDescent="0.25">
      <c r="A29" s="83">
        <v>14</v>
      </c>
      <c r="B29" s="48" t="s">
        <v>113</v>
      </c>
      <c r="C29" s="24"/>
      <c r="D29" s="48" t="s">
        <v>14</v>
      </c>
      <c r="E29" s="48" t="s">
        <v>65</v>
      </c>
      <c r="F29" s="19">
        <v>10</v>
      </c>
      <c r="G29" s="19">
        <v>10</v>
      </c>
      <c r="H29" s="48" t="s">
        <v>123</v>
      </c>
      <c r="I29" s="20">
        <v>1</v>
      </c>
      <c r="J29" s="20">
        <v>3</v>
      </c>
      <c r="K29" s="20">
        <v>0</v>
      </c>
      <c r="L29" s="21">
        <v>0</v>
      </c>
      <c r="M29" s="21">
        <v>0</v>
      </c>
      <c r="N29" s="21">
        <v>0</v>
      </c>
      <c r="O29" s="21">
        <v>0</v>
      </c>
      <c r="P29" s="21">
        <v>1</v>
      </c>
      <c r="Q29" s="21">
        <v>5</v>
      </c>
      <c r="R29" s="21">
        <v>0</v>
      </c>
      <c r="S29" s="49">
        <f t="shared" si="0"/>
        <v>10</v>
      </c>
      <c r="T29" s="49">
        <v>89</v>
      </c>
      <c r="U29" s="49">
        <f t="shared" si="1"/>
        <v>11.235955056179774</v>
      </c>
      <c r="V29" s="83" t="s">
        <v>131</v>
      </c>
    </row>
    <row r="30" spans="1:22" s="31" customFormat="1" ht="31.5" x14ac:dyDescent="0.25">
      <c r="A30" s="82">
        <v>15</v>
      </c>
      <c r="B30" s="48" t="s">
        <v>115</v>
      </c>
      <c r="C30" s="24"/>
      <c r="D30" s="48" t="s">
        <v>14</v>
      </c>
      <c r="E30" s="48" t="s">
        <v>65</v>
      </c>
      <c r="F30" s="19">
        <v>10</v>
      </c>
      <c r="G30" s="19">
        <v>10</v>
      </c>
      <c r="H30" s="48" t="s">
        <v>123</v>
      </c>
      <c r="I30" s="20">
        <v>1</v>
      </c>
      <c r="J30" s="20">
        <v>3</v>
      </c>
      <c r="K30" s="20">
        <v>0</v>
      </c>
      <c r="L30" s="21">
        <v>0</v>
      </c>
      <c r="M30" s="21">
        <v>1</v>
      </c>
      <c r="N30" s="21">
        <v>3</v>
      </c>
      <c r="O30" s="21">
        <v>0</v>
      </c>
      <c r="P30" s="21">
        <v>0</v>
      </c>
      <c r="Q30" s="21">
        <v>2</v>
      </c>
      <c r="R30" s="21">
        <v>0</v>
      </c>
      <c r="S30" s="49">
        <f t="shared" si="0"/>
        <v>10</v>
      </c>
      <c r="T30" s="49">
        <v>89</v>
      </c>
      <c r="U30" s="49">
        <f t="shared" si="1"/>
        <v>11.235955056179774</v>
      </c>
      <c r="V30" s="83" t="s">
        <v>131</v>
      </c>
    </row>
    <row r="31" spans="1:22" s="31" customFormat="1" ht="31.5" x14ac:dyDescent="0.25">
      <c r="A31" s="82">
        <v>16</v>
      </c>
      <c r="B31" s="48" t="s">
        <v>121</v>
      </c>
      <c r="C31" s="24"/>
      <c r="D31" s="85" t="s">
        <v>14</v>
      </c>
      <c r="E31" s="85" t="s">
        <v>65</v>
      </c>
      <c r="F31" s="19">
        <v>10</v>
      </c>
      <c r="G31" s="19">
        <v>10</v>
      </c>
      <c r="H31" s="48" t="s">
        <v>123</v>
      </c>
      <c r="I31" s="20">
        <v>1</v>
      </c>
      <c r="J31" s="20">
        <v>2</v>
      </c>
      <c r="K31" s="20">
        <v>0</v>
      </c>
      <c r="L31" s="21">
        <v>0</v>
      </c>
      <c r="M31" s="21">
        <v>0</v>
      </c>
      <c r="N31" s="21">
        <v>1</v>
      </c>
      <c r="O31" s="21">
        <v>0</v>
      </c>
      <c r="P31" s="21">
        <v>0</v>
      </c>
      <c r="Q31" s="21">
        <v>5</v>
      </c>
      <c r="R31" s="21">
        <v>0</v>
      </c>
      <c r="S31" s="49">
        <f t="shared" si="0"/>
        <v>9</v>
      </c>
      <c r="T31" s="49">
        <v>89</v>
      </c>
      <c r="U31" s="49">
        <f t="shared" si="1"/>
        <v>10.112359550561797</v>
      </c>
      <c r="V31" s="83" t="s">
        <v>131</v>
      </c>
    </row>
    <row r="32" spans="1:22" x14ac:dyDescent="0.25">
      <c r="S32" s="104"/>
    </row>
    <row r="33" spans="1:24" s="23" customFormat="1" x14ac:dyDescent="0.25">
      <c r="A33" s="6"/>
      <c r="B33" s="25" t="s">
        <v>8</v>
      </c>
      <c r="C33" s="6"/>
      <c r="D33" s="6" t="s">
        <v>101</v>
      </c>
      <c r="E33" s="6" t="s">
        <v>37</v>
      </c>
      <c r="F33" s="6"/>
      <c r="G33" s="6"/>
      <c r="I33" s="35"/>
      <c r="J33" s="35"/>
      <c r="K33" s="35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5"/>
    </row>
    <row r="34" spans="1:24" s="23" customFormat="1" ht="21.6" customHeight="1" x14ac:dyDescent="0.25">
      <c r="B34" s="37" t="s">
        <v>9</v>
      </c>
      <c r="C34" s="29"/>
      <c r="D34" s="29"/>
      <c r="E34" s="29"/>
      <c r="F34" s="29"/>
      <c r="G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 spans="1:24" s="23" customFormat="1" x14ac:dyDescent="0.25">
      <c r="B35" s="37"/>
      <c r="C35" s="37"/>
      <c r="D35" s="6" t="s">
        <v>101</v>
      </c>
      <c r="E35" s="29" t="s">
        <v>38</v>
      </c>
      <c r="F35" s="37"/>
      <c r="G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 s="23" customFormat="1" ht="31.15" customHeight="1" x14ac:dyDescent="0.25">
      <c r="B36" s="37"/>
      <c r="C36" s="37"/>
      <c r="D36" s="6" t="s">
        <v>101</v>
      </c>
      <c r="E36" s="29" t="s">
        <v>39</v>
      </c>
      <c r="F36" s="37"/>
      <c r="G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1:24" s="23" customFormat="1" ht="31.9" customHeight="1" x14ac:dyDescent="0.25">
      <c r="B37" s="37"/>
      <c r="C37" s="37"/>
      <c r="D37" s="6" t="s">
        <v>101</v>
      </c>
      <c r="E37" s="29" t="s">
        <v>40</v>
      </c>
      <c r="F37" s="37"/>
      <c r="G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 s="23" customFormat="1" ht="34.9" customHeight="1" x14ac:dyDescent="0.25">
      <c r="B38" s="37"/>
      <c r="C38" s="37"/>
      <c r="D38" s="6" t="s">
        <v>101</v>
      </c>
      <c r="E38" s="29" t="s">
        <v>41</v>
      </c>
      <c r="F38" s="37"/>
      <c r="G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</sheetData>
  <sortState ref="A16:V31">
    <sortCondition descending="1" ref="U16"/>
  </sortState>
  <mergeCells count="10">
    <mergeCell ref="A12:X12"/>
    <mergeCell ref="A13:V13"/>
    <mergeCell ref="A3:V3"/>
    <mergeCell ref="A9:L9"/>
    <mergeCell ref="A5:X5"/>
    <mergeCell ref="A6:X6"/>
    <mergeCell ref="A7:X7"/>
    <mergeCell ref="A8:X8"/>
    <mergeCell ref="A10:X10"/>
    <mergeCell ref="A11:X1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33"/>
  <sheetViews>
    <sheetView tabSelected="1" view="pageBreakPreview" zoomScale="60" zoomScaleNormal="66" workbookViewId="0">
      <selection activeCell="C16" sqref="C16:C19"/>
    </sheetView>
  </sheetViews>
  <sheetFormatPr defaultColWidth="9.1640625" defaultRowHeight="15.75" x14ac:dyDescent="0.25"/>
  <cols>
    <col min="1" max="1" width="7.1640625" style="1" customWidth="1"/>
    <col min="2" max="2" width="11.33203125" style="1" customWidth="1"/>
    <col min="3" max="3" width="42.5" style="1" bestFit="1" customWidth="1"/>
    <col min="4" max="4" width="20.83203125" style="1" customWidth="1"/>
    <col min="5" max="5" width="24.6640625" style="1" customWidth="1"/>
    <col min="6" max="6" width="14.6640625" style="1" bestFit="1" customWidth="1"/>
    <col min="7" max="7" width="15.1640625" style="1" bestFit="1" customWidth="1"/>
    <col min="8" max="8" width="24.83203125" style="1" customWidth="1"/>
    <col min="9" max="9" width="13.83203125" style="1" customWidth="1"/>
    <col min="10" max="10" width="14.1640625" style="1" bestFit="1" customWidth="1"/>
    <col min="11" max="11" width="14.6640625" style="1" customWidth="1"/>
    <col min="12" max="17" width="14.1640625" style="1" bestFit="1" customWidth="1"/>
    <col min="18" max="18" width="15.1640625" style="1" bestFit="1" customWidth="1"/>
    <col min="19" max="19" width="14" style="1" bestFit="1" customWidth="1"/>
    <col min="20" max="20" width="17.1640625" style="1" customWidth="1"/>
    <col min="21" max="21" width="20.33203125" style="1" customWidth="1"/>
    <col min="22" max="22" width="20.5" style="1" customWidth="1"/>
    <col min="23" max="16384" width="9.1640625" style="1"/>
  </cols>
  <sheetData>
    <row r="3" spans="1:24" x14ac:dyDescent="0.25">
      <c r="A3" s="145" t="s">
        <v>27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</row>
    <row r="4" spans="1:24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</row>
    <row r="5" spans="1:24" s="59" customFormat="1" x14ac:dyDescent="0.25">
      <c r="A5" s="151" t="s">
        <v>153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</row>
    <row r="6" spans="1:24" s="59" customFormat="1" x14ac:dyDescent="0.25">
      <c r="A6" s="151" t="s">
        <v>68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24" s="59" customFormat="1" x14ac:dyDescent="0.25">
      <c r="A7" s="152" t="s">
        <v>69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</row>
    <row r="8" spans="1:24" s="59" customFormat="1" x14ac:dyDescent="0.25">
      <c r="A8" s="150" t="s">
        <v>70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</row>
    <row r="9" spans="1:24" s="39" customFormat="1" x14ac:dyDescent="0.25">
      <c r="A9" s="150" t="s">
        <v>71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93"/>
      <c r="N9" s="93"/>
      <c r="O9" s="93"/>
      <c r="P9" s="93"/>
      <c r="Q9" s="93"/>
      <c r="R9" s="93"/>
      <c r="S9" s="93"/>
      <c r="T9" s="93"/>
      <c r="U9" s="38"/>
      <c r="V9" s="38"/>
      <c r="W9" s="38"/>
      <c r="X9" s="38"/>
    </row>
    <row r="10" spans="1:24" s="40" customFormat="1" x14ac:dyDescent="0.25">
      <c r="A10" s="149" t="s">
        <v>44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</row>
    <row r="11" spans="1:24" s="59" customFormat="1" x14ac:dyDescent="0.25">
      <c r="A11" s="149" t="s">
        <v>43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</row>
    <row r="12" spans="1:24" s="59" customFormat="1" x14ac:dyDescent="0.25">
      <c r="A12" s="149" t="s">
        <v>35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</row>
    <row r="13" spans="1:24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</row>
    <row r="14" spans="1:24" ht="16.5" thickBot="1" x14ac:dyDescent="0.3">
      <c r="A14" s="7"/>
      <c r="B14" s="7"/>
      <c r="C14" s="7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4" ht="66.599999999999994" customHeight="1" thickBot="1" x14ac:dyDescent="0.3">
      <c r="A15" s="78" t="s">
        <v>0</v>
      </c>
      <c r="B15" s="79" t="s">
        <v>1</v>
      </c>
      <c r="C15" s="78" t="s">
        <v>2</v>
      </c>
      <c r="D15" s="79" t="s">
        <v>13</v>
      </c>
      <c r="E15" s="78" t="s">
        <v>3</v>
      </c>
      <c r="F15" s="80" t="s">
        <v>15</v>
      </c>
      <c r="G15" s="80" t="s">
        <v>16</v>
      </c>
      <c r="H15" s="78" t="s">
        <v>4</v>
      </c>
      <c r="I15" s="81" t="str">
        <f>'10 КЛАСС'!I15</f>
        <v>Задание 1</v>
      </c>
      <c r="J15" s="78" t="str">
        <f>'10 КЛАСС'!J15</f>
        <v>Задание 2</v>
      </c>
      <c r="K15" s="78" t="str">
        <f>'10 КЛАСС'!K15</f>
        <v>Задание 3</v>
      </c>
      <c r="L15" s="80" t="str">
        <f>'10 КЛАСС'!L15</f>
        <v>Задание 4</v>
      </c>
      <c r="M15" s="80" t="str">
        <f>'10 КЛАСС'!M15</f>
        <v>Задание 5</v>
      </c>
      <c r="N15" s="80" t="str">
        <f>'10 КЛАСС'!N15</f>
        <v>Задание 6</v>
      </c>
      <c r="O15" s="80" t="str">
        <f>'10 КЛАСС'!O15</f>
        <v>Задание 7</v>
      </c>
      <c r="P15" s="80" t="str">
        <f>'10 КЛАСС'!P15</f>
        <v>Задание 8</v>
      </c>
      <c r="Q15" s="80" t="str">
        <f>'10 КЛАСС'!Q15</f>
        <v>Задание 9</v>
      </c>
      <c r="R15" s="80" t="str">
        <f>'10 КЛАСС'!R15</f>
        <v>Задание 10</v>
      </c>
      <c r="S15" s="78" t="s">
        <v>5</v>
      </c>
      <c r="T15" s="78" t="s">
        <v>6</v>
      </c>
      <c r="U15" s="78" t="s">
        <v>7</v>
      </c>
      <c r="V15" s="78" t="s">
        <v>91</v>
      </c>
    </row>
    <row r="16" spans="1:24" s="31" customFormat="1" ht="31.5" x14ac:dyDescent="0.25">
      <c r="A16" s="82">
        <v>1</v>
      </c>
      <c r="B16" s="87" t="s">
        <v>127</v>
      </c>
      <c r="C16" s="88"/>
      <c r="D16" s="87" t="s">
        <v>14</v>
      </c>
      <c r="E16" s="87" t="s">
        <v>65</v>
      </c>
      <c r="F16" s="71" t="s">
        <v>124</v>
      </c>
      <c r="G16" s="82">
        <v>11</v>
      </c>
      <c r="H16" s="60" t="s">
        <v>149</v>
      </c>
      <c r="I16" s="57">
        <v>3</v>
      </c>
      <c r="J16" s="57">
        <v>3</v>
      </c>
      <c r="K16" s="57">
        <v>2</v>
      </c>
      <c r="L16" s="58">
        <v>2</v>
      </c>
      <c r="M16" s="58">
        <v>12</v>
      </c>
      <c r="N16" s="58">
        <v>3</v>
      </c>
      <c r="O16" s="58">
        <v>6</v>
      </c>
      <c r="P16" s="58">
        <v>6</v>
      </c>
      <c r="Q16" s="58">
        <v>8</v>
      </c>
      <c r="R16" s="58">
        <v>1</v>
      </c>
      <c r="S16" s="89">
        <f>SUM(I16:R16)</f>
        <v>46</v>
      </c>
      <c r="T16" s="89">
        <v>89</v>
      </c>
      <c r="U16" s="89">
        <f>(S16/T16)*100</f>
        <v>51.68539325842697</v>
      </c>
      <c r="V16" s="90" t="s">
        <v>140</v>
      </c>
    </row>
    <row r="17" spans="1:24" s="31" customFormat="1" ht="31.5" x14ac:dyDescent="0.25">
      <c r="A17" s="83">
        <v>2</v>
      </c>
      <c r="B17" s="85" t="s">
        <v>129</v>
      </c>
      <c r="C17" s="86"/>
      <c r="D17" s="85" t="s">
        <v>14</v>
      </c>
      <c r="E17" s="85" t="s">
        <v>65</v>
      </c>
      <c r="F17" s="47" t="s">
        <v>125</v>
      </c>
      <c r="G17" s="83">
        <v>11</v>
      </c>
      <c r="H17" s="60" t="s">
        <v>149</v>
      </c>
      <c r="I17" s="57">
        <v>2</v>
      </c>
      <c r="J17" s="57">
        <v>3</v>
      </c>
      <c r="K17" s="57">
        <v>2</v>
      </c>
      <c r="L17" s="58">
        <v>1</v>
      </c>
      <c r="M17" s="58">
        <v>6</v>
      </c>
      <c r="N17" s="58">
        <v>2</v>
      </c>
      <c r="O17" s="58">
        <v>4</v>
      </c>
      <c r="P17" s="58">
        <v>4</v>
      </c>
      <c r="Q17" s="58">
        <v>6</v>
      </c>
      <c r="R17" s="58">
        <v>8</v>
      </c>
      <c r="S17" s="84">
        <f>SUM(I17:R17)</f>
        <v>38</v>
      </c>
      <c r="T17" s="84">
        <v>89</v>
      </c>
      <c r="U17" s="84">
        <f>(S17/T17)*100</f>
        <v>42.696629213483142</v>
      </c>
      <c r="V17" s="83" t="s">
        <v>131</v>
      </c>
    </row>
    <row r="18" spans="1:24" s="31" customFormat="1" ht="31.5" x14ac:dyDescent="0.25">
      <c r="A18" s="83">
        <v>3</v>
      </c>
      <c r="B18" s="85" t="s">
        <v>126</v>
      </c>
      <c r="C18" s="86"/>
      <c r="D18" s="85" t="s">
        <v>14</v>
      </c>
      <c r="E18" s="85" t="s">
        <v>65</v>
      </c>
      <c r="F18" s="47" t="s">
        <v>124</v>
      </c>
      <c r="G18" s="83">
        <v>11</v>
      </c>
      <c r="H18" s="60" t="s">
        <v>149</v>
      </c>
      <c r="I18" s="57">
        <v>2</v>
      </c>
      <c r="J18" s="57">
        <v>4</v>
      </c>
      <c r="K18" s="57">
        <v>2</v>
      </c>
      <c r="L18" s="58">
        <v>3</v>
      </c>
      <c r="M18" s="58">
        <v>9</v>
      </c>
      <c r="N18" s="58">
        <v>2</v>
      </c>
      <c r="O18" s="58">
        <v>0</v>
      </c>
      <c r="P18" s="58">
        <v>8</v>
      </c>
      <c r="Q18" s="58">
        <v>6</v>
      </c>
      <c r="R18" s="58">
        <v>0</v>
      </c>
      <c r="S18" s="84">
        <f>SUM(I18:R18)</f>
        <v>36</v>
      </c>
      <c r="T18" s="84">
        <v>89</v>
      </c>
      <c r="U18" s="84">
        <f>(S18/T18)*100</f>
        <v>40.449438202247187</v>
      </c>
      <c r="V18" s="83" t="s">
        <v>131</v>
      </c>
    </row>
    <row r="19" spans="1:24" s="31" customFormat="1" ht="31.5" x14ac:dyDescent="0.25">
      <c r="A19" s="83">
        <v>4</v>
      </c>
      <c r="B19" s="85" t="s">
        <v>128</v>
      </c>
      <c r="C19" s="86"/>
      <c r="D19" s="85" t="s">
        <v>14</v>
      </c>
      <c r="E19" s="85" t="s">
        <v>65</v>
      </c>
      <c r="F19" s="47" t="s">
        <v>125</v>
      </c>
      <c r="G19" s="83">
        <v>11</v>
      </c>
      <c r="H19" s="60" t="s">
        <v>149</v>
      </c>
      <c r="I19" s="57">
        <v>2</v>
      </c>
      <c r="J19" s="57">
        <v>6</v>
      </c>
      <c r="K19" s="57">
        <v>4</v>
      </c>
      <c r="L19" s="58">
        <v>2</v>
      </c>
      <c r="M19" s="58">
        <v>4</v>
      </c>
      <c r="N19" s="58">
        <v>3</v>
      </c>
      <c r="O19" s="58">
        <v>0</v>
      </c>
      <c r="P19" s="58">
        <v>0</v>
      </c>
      <c r="Q19" s="58">
        <v>3</v>
      </c>
      <c r="R19" s="58">
        <v>8</v>
      </c>
      <c r="S19" s="84">
        <f>SUM(I19:R19)</f>
        <v>32</v>
      </c>
      <c r="T19" s="84">
        <v>89</v>
      </c>
      <c r="U19" s="84">
        <f>(S19/T19)*100</f>
        <v>35.955056179775283</v>
      </c>
      <c r="V19" s="83" t="s">
        <v>131</v>
      </c>
    </row>
    <row r="20" spans="1:24" x14ac:dyDescent="0.25">
      <c r="A20" s="92"/>
      <c r="B20" s="93"/>
      <c r="C20" s="92"/>
      <c r="D20" s="92"/>
      <c r="E20" s="92"/>
      <c r="F20" s="92"/>
      <c r="G20" s="92"/>
      <c r="H20" s="92"/>
      <c r="I20" s="15"/>
      <c r="J20" s="15"/>
      <c r="K20" s="15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91"/>
    </row>
    <row r="21" spans="1:24" s="23" customFormat="1" x14ac:dyDescent="0.25">
      <c r="A21" s="6"/>
      <c r="B21" s="94" t="s">
        <v>8</v>
      </c>
      <c r="C21" s="6"/>
      <c r="D21" s="6" t="s">
        <v>101</v>
      </c>
      <c r="E21" s="6" t="s">
        <v>37</v>
      </c>
      <c r="F21" s="6"/>
      <c r="G21" s="6"/>
      <c r="I21" s="35"/>
      <c r="J21" s="35"/>
      <c r="K21" s="35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5"/>
    </row>
    <row r="22" spans="1:24" s="23" customFormat="1" ht="21.6" customHeight="1" x14ac:dyDescent="0.25">
      <c r="B22" s="37" t="s">
        <v>9</v>
      </c>
      <c r="C22" s="29"/>
      <c r="D22" s="29"/>
      <c r="E22" s="29"/>
      <c r="F22" s="29"/>
      <c r="G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4" s="23" customFormat="1" x14ac:dyDescent="0.25">
      <c r="B23" s="37"/>
      <c r="C23" s="37"/>
      <c r="D23" s="6" t="s">
        <v>101</v>
      </c>
      <c r="E23" s="29" t="s">
        <v>38</v>
      </c>
      <c r="F23" s="37"/>
      <c r="G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</row>
    <row r="24" spans="1:24" s="23" customFormat="1" ht="31.15" customHeight="1" x14ac:dyDescent="0.25">
      <c r="B24" s="37"/>
      <c r="C24" s="37"/>
      <c r="D24" s="6" t="s">
        <v>101</v>
      </c>
      <c r="E24" s="29" t="s">
        <v>39</v>
      </c>
      <c r="F24" s="37"/>
      <c r="G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24" s="23" customFormat="1" ht="31.9" customHeight="1" x14ac:dyDescent="0.25">
      <c r="B25" s="37"/>
      <c r="C25" s="37"/>
      <c r="D25" s="6" t="s">
        <v>101</v>
      </c>
      <c r="E25" s="29" t="s">
        <v>40</v>
      </c>
      <c r="F25" s="37"/>
      <c r="G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s="23" customFormat="1" ht="34.9" customHeight="1" x14ac:dyDescent="0.25">
      <c r="B26" s="37"/>
      <c r="C26" s="37"/>
      <c r="D26" s="6" t="s">
        <v>101</v>
      </c>
      <c r="E26" s="29" t="s">
        <v>41</v>
      </c>
      <c r="F26" s="37"/>
      <c r="G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 x14ac:dyDescent="0.25">
      <c r="B27" s="13"/>
      <c r="C27" s="13"/>
      <c r="D27" s="13"/>
      <c r="E27" s="13"/>
      <c r="F27" s="13"/>
      <c r="G27" s="13"/>
      <c r="H27" s="92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4" x14ac:dyDescent="0.25">
      <c r="B28" s="13"/>
      <c r="C28" s="13"/>
      <c r="D28" s="13"/>
      <c r="E28" s="13"/>
      <c r="F28" s="13"/>
      <c r="G28" s="13"/>
      <c r="H28" s="92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4" x14ac:dyDescent="0.25">
      <c r="B29" s="13"/>
      <c r="C29" s="13"/>
      <c r="D29" s="13"/>
      <c r="E29" s="13"/>
      <c r="F29" s="13"/>
      <c r="G29" s="13"/>
      <c r="H29" s="92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4" x14ac:dyDescent="0.25">
      <c r="B30" s="13"/>
      <c r="C30" s="13"/>
      <c r="D30" s="13"/>
      <c r="E30" s="13"/>
      <c r="F30" s="13"/>
      <c r="G30" s="13"/>
      <c r="H30" s="92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4" x14ac:dyDescent="0.25">
      <c r="B31" s="13"/>
      <c r="C31" s="13"/>
      <c r="D31" s="13"/>
      <c r="E31" s="13"/>
      <c r="F31" s="13"/>
      <c r="G31" s="13"/>
      <c r="H31" s="92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4" x14ac:dyDescent="0.25">
      <c r="B32" s="13"/>
      <c r="C32" s="13"/>
      <c r="D32" s="13"/>
      <c r="E32" s="13"/>
      <c r="F32" s="13"/>
      <c r="G32" s="13"/>
      <c r="H32" s="92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2:22" x14ac:dyDescent="0.25">
      <c r="B33" s="13"/>
      <c r="C33" s="13"/>
      <c r="D33" s="13"/>
      <c r="E33" s="13"/>
      <c r="F33" s="13"/>
      <c r="G33" s="13"/>
      <c r="H33" s="92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</sheetData>
  <sortState ref="A16:V19">
    <sortCondition descending="1" ref="U16"/>
  </sortState>
  <mergeCells count="10">
    <mergeCell ref="A12:X12"/>
    <mergeCell ref="A13:V13"/>
    <mergeCell ref="A3:V3"/>
    <mergeCell ref="A9:L9"/>
    <mergeCell ref="A5:X5"/>
    <mergeCell ref="A6:X6"/>
    <mergeCell ref="A7:X7"/>
    <mergeCell ref="A8:X8"/>
    <mergeCell ref="A10:X10"/>
    <mergeCell ref="A11:X11"/>
  </mergeCells>
  <pageMargins left="0.25" right="0.25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5 КЛАСС </vt:lpstr>
      <vt:lpstr>6 КЛАСС </vt:lpstr>
      <vt:lpstr>7 КЛАСС</vt:lpstr>
      <vt:lpstr>8 КЛАСС </vt:lpstr>
      <vt:lpstr>9 КЛАСС</vt:lpstr>
      <vt:lpstr>10 КЛАСС</vt:lpstr>
      <vt:lpstr>11 КЛАСС</vt:lpstr>
      <vt:lpstr>'10 КЛАСС'!Область_печати</vt:lpstr>
      <vt:lpstr>'11 КЛАСС'!Область_печати</vt:lpstr>
      <vt:lpstr>'5 КЛАСС '!Область_печати</vt:lpstr>
      <vt:lpstr>'6 КЛАСС '!Область_печати</vt:lpstr>
      <vt:lpstr>'7 КЛАСС'!Область_печати</vt:lpstr>
      <vt:lpstr>'8 КЛАСС '!Область_печати</vt:lpstr>
      <vt:lpstr>'9 КЛАСС'!Область_печати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</cp:lastModifiedBy>
  <cp:lastPrinted>2025-10-07T12:18:20Z</cp:lastPrinted>
  <dcterms:created xsi:type="dcterms:W3CDTF">2017-09-13T09:18:13Z</dcterms:created>
  <dcterms:modified xsi:type="dcterms:W3CDTF">2026-01-12T13:06:37Z</dcterms:modified>
</cp:coreProperties>
</file>