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7 КЛАСС" sheetId="1" r:id="rId1"/>
    <sheet name="8 КЛАСС" sheetId="2" r:id="rId2"/>
    <sheet name="9 КЛАСС" sheetId="3" r:id="rId3"/>
  </sheets>
  <calcPr calcId="162913" refMode="R1C1"/>
</workbook>
</file>

<file path=xl/calcChain.xml><?xml version="1.0" encoding="utf-8"?>
<calcChain xmlns="http://schemas.openxmlformats.org/spreadsheetml/2006/main">
  <c r="M20" i="3" l="1"/>
  <c r="M19" i="3"/>
  <c r="M26" i="2"/>
  <c r="M25" i="2"/>
  <c r="M25" i="1"/>
  <c r="M24" i="1"/>
  <c r="M17" i="3" l="1"/>
  <c r="O17" i="3" s="1"/>
  <c r="M18" i="3"/>
  <c r="O18" i="3" s="1"/>
  <c r="M16" i="3"/>
  <c r="O16" i="3" s="1"/>
  <c r="M19" i="2"/>
  <c r="O19" i="2" s="1"/>
  <c r="M17" i="2"/>
  <c r="O17" i="2" s="1"/>
  <c r="M18" i="2"/>
  <c r="O18" i="2" s="1"/>
  <c r="M16" i="2"/>
  <c r="O16" i="2" s="1"/>
  <c r="M21" i="2"/>
  <c r="O21" i="2" s="1"/>
  <c r="M23" i="2"/>
  <c r="O23" i="2" s="1"/>
  <c r="M22" i="2"/>
  <c r="O22" i="2" s="1"/>
  <c r="M20" i="2"/>
  <c r="O20" i="2" s="1"/>
  <c r="M24" i="2"/>
  <c r="O24" i="2" s="1"/>
  <c r="M20" i="1"/>
  <c r="O20" i="1" s="1"/>
  <c r="M21" i="1"/>
  <c r="O21" i="1" s="1"/>
  <c r="M18" i="1"/>
  <c r="O18" i="1" s="1"/>
  <c r="M19" i="1"/>
  <c r="O19" i="1" s="1"/>
  <c r="M17" i="1"/>
  <c r="O17" i="1" s="1"/>
  <c r="M23" i="1"/>
  <c r="O23" i="1" s="1"/>
  <c r="M15" i="1"/>
  <c r="O15" i="1" s="1"/>
  <c r="M22" i="1"/>
  <c r="O22" i="1" s="1"/>
  <c r="M16" i="1"/>
  <c r="O16" i="1" s="1"/>
</calcChain>
</file>

<file path=xl/sharedStrings.xml><?xml version="1.0" encoding="utf-8"?>
<sst xmlns="http://schemas.openxmlformats.org/spreadsheetml/2006/main" count="237" uniqueCount="68">
  <si>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</si>
  <si>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</si>
  <si>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</si>
  <si>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</si>
  <si>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</si>
  <si>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</si>
  <si>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</si>
  <si>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</si>
  <si>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</si>
  <si>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</si>
  <si>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</si>
  <si>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</si>
  <si>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</si>
  <si>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</si>
  <si>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</si>
  <si>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</si>
  <si>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 xml:space="preserve">Класс, в котором обучается </t>
  </si>
  <si>
    <t>Класс, за который выступает</t>
  </si>
  <si>
    <t>7Б</t>
  </si>
  <si>
    <t>7А</t>
  </si>
  <si>
    <t>7В</t>
  </si>
  <si>
    <t>8к</t>
  </si>
  <si>
    <t>8б</t>
  </si>
  <si>
    <t>9в</t>
  </si>
  <si>
    <t>Чебоксары</t>
  </si>
  <si>
    <t>МБОУ "СОШ №36"г.Чебоксары</t>
  </si>
  <si>
    <t>К-7-1</t>
  </si>
  <si>
    <t>К-8-1</t>
  </si>
  <si>
    <t>К-9-1</t>
  </si>
  <si>
    <t>К-7-2</t>
  </si>
  <si>
    <t>К-7-3</t>
  </si>
  <si>
    <t>К-7-4</t>
  </si>
  <si>
    <t>К-7-5</t>
  </si>
  <si>
    <t>К-7-6</t>
  </si>
  <si>
    <t>К-7-7</t>
  </si>
  <si>
    <t>К-7-8</t>
  </si>
  <si>
    <t>К-7-9</t>
  </si>
  <si>
    <t>К-8-2</t>
  </si>
  <si>
    <t>К-8-3</t>
  </si>
  <si>
    <t>К-8-4</t>
  </si>
  <si>
    <t>К-8-5</t>
  </si>
  <si>
    <t>К-8-6</t>
  </si>
  <si>
    <t>К-8-7</t>
  </si>
  <si>
    <t>К-8-8</t>
  </si>
  <si>
    <t>К-8-9</t>
  </si>
  <si>
    <t>К-9-2</t>
  </si>
  <si>
    <t>К-9-3</t>
  </si>
  <si>
    <t>Лукина З.Н.</t>
  </si>
  <si>
    <t>Васильева Т.Н.</t>
  </si>
  <si>
    <t>Викентьева Е.А.</t>
  </si>
  <si>
    <t>Луговникова Светлана Германовна, заместитель директора</t>
  </si>
  <si>
    <t>Луговникова С.Г.</t>
  </si>
  <si>
    <t>Николаева Ирина Алексеевна, учитель</t>
  </si>
  <si>
    <t>Викентьева Елена Анатольевна, учитель</t>
  </si>
  <si>
    <t>Николаева И.А.</t>
  </si>
  <si>
    <t>призер</t>
  </si>
  <si>
    <t>участник</t>
  </si>
  <si>
    <t>Лукина З.Н. Николаева И.А.</t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</si>
  <si>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культуре родного края</t>
    </r>
    <r>
      <rPr>
        <b/>
        <sz val="12"/>
        <rFont val="Times New Roman"/>
        <family val="1"/>
        <charset val="204"/>
      </rPr>
      <t xml:space="preserve"> в 2025-2026 уч.г., </t>
    </r>
    <r>
      <rPr>
        <b/>
        <i/>
        <sz val="12"/>
        <rFont val="Times New Roman"/>
        <family val="1"/>
        <charset val="204"/>
      </rPr>
      <t>7</t>
    </r>
    <r>
      <rPr>
        <b/>
        <sz val="12"/>
        <rFont val="Times New Roman"/>
        <family val="1"/>
        <charset val="204"/>
      </rPr>
      <t xml:space="preserve"> класс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</si>
  <si>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9</t>
    </r>
  </si>
  <si>
    <r>
      <t xml:space="preserve">Дата проведения: </t>
    </r>
    <r>
      <rPr>
        <sz val="12"/>
        <rFont val="Times New Roman"/>
        <family val="1"/>
        <charset val="204"/>
      </rPr>
      <t>16.09.2025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</si>
  <si>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</si>
  <si>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Лукина Зоя Нестеровна, учитель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</si>
  <si>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Татьяна Николаевна, учитель</t>
    </r>
  </si>
  <si>
    <t>______________</t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</si>
  <si>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культуре родного края</t>
    </r>
    <r>
      <rPr>
        <b/>
        <sz val="12"/>
        <rFont val="Times New Roman"/>
        <family val="1"/>
        <charset val="204"/>
      </rPr>
      <t xml:space="preserve"> в 2025-2026 уч.г., 8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</si>
  <si>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культуре родного края</t>
    </r>
    <r>
      <rPr>
        <b/>
        <sz val="12"/>
        <rFont val="Times New Roman"/>
        <family val="1"/>
        <charset val="204"/>
      </rPr>
      <t xml:space="preserve"> в 2025-2026 уч.г., 9 класс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</si>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</sst>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50">
    <xf numFmtId="0" fontId="0" fillId="0" borderId="0" xfId="0"/>
    <xf numFmtId="0" fontId="23" fillId="0" borderId="0" xfId="0" applyFont="1" applyFill="1"/>
    <xf numFmtId="0" fontId="21" fillId="0" borderId="0" xfId="1" applyFont="1" applyFill="1" applyBorder="1" applyAlignment="1">
      <alignment horizontal="center" vertical="top" wrapText="1"/>
    </xf>
    <xf numFmtId="0" fontId="23" fillId="0" borderId="0" xfId="1" applyFont="1" applyFill="1" applyAlignment="1">
      <alignment horizontal="left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3" fillId="0" borderId="11" xfId="1" applyFont="1" applyFill="1" applyBorder="1" applyAlignment="1">
      <alignment horizontal="center" wrapText="1"/>
    </xf>
    <xf numFmtId="0" fontId="23" fillId="0" borderId="11" xfId="0" applyFont="1" applyFill="1" applyBorder="1" applyAlignment="1"/>
    <xf numFmtId="0" fontId="23" fillId="0" borderId="11" xfId="1" applyFont="1" applyFill="1" applyBorder="1" applyAlignment="1">
      <alignment horizontal="left" wrapText="1"/>
    </xf>
    <xf numFmtId="0" fontId="23" fillId="0" borderId="11" xfId="1" applyFont="1" applyFill="1" applyBorder="1" applyAlignment="1">
      <alignment horizontal="left" vertical="top" wrapText="1"/>
    </xf>
    <xf numFmtId="0" fontId="23" fillId="0" borderId="11" xfId="1" applyFont="1" applyFill="1" applyBorder="1" applyAlignment="1">
      <alignment horizontal="center" vertical="top" wrapText="1"/>
    </xf>
    <xf numFmtId="1" fontId="23" fillId="0" borderId="11" xfId="1" applyNumberFormat="1" applyFont="1" applyFill="1" applyBorder="1" applyAlignment="1">
      <alignment horizontal="center" vertical="top" wrapText="1"/>
    </xf>
    <xf numFmtId="1" fontId="21" fillId="0" borderId="11" xfId="1" applyNumberFormat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0" fontId="23" fillId="0" borderId="10" xfId="1" applyFont="1" applyFill="1" applyBorder="1" applyAlignment="1">
      <alignment horizontal="center" wrapText="1"/>
    </xf>
    <xf numFmtId="0" fontId="23" fillId="0" borderId="10" xfId="0" applyFont="1" applyFill="1" applyBorder="1" applyAlignment="1"/>
    <xf numFmtId="0" fontId="23" fillId="0" borderId="10" xfId="1" applyFont="1" applyFill="1" applyBorder="1" applyAlignment="1">
      <alignment horizontal="center" vertical="top" wrapText="1"/>
    </xf>
    <xf numFmtId="1" fontId="23" fillId="0" borderId="10" xfId="1" applyNumberFormat="1" applyFont="1" applyFill="1" applyBorder="1" applyAlignment="1">
      <alignment horizontal="center" vertical="top" wrapText="1"/>
    </xf>
    <xf numFmtId="0" fontId="23" fillId="0" borderId="10" xfId="1" applyFont="1" applyFill="1" applyBorder="1" applyAlignment="1">
      <alignment horizontal="left" wrapText="1"/>
    </xf>
    <xf numFmtId="0" fontId="21" fillId="0" borderId="1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center" vertical="top" wrapText="1"/>
    </xf>
    <xf numFmtId="1" fontId="23" fillId="0" borderId="0" xfId="1" applyNumberFormat="1" applyFont="1" applyFill="1" applyBorder="1" applyAlignment="1">
      <alignment horizontal="center" vertical="top" wrapText="1"/>
    </xf>
    <xf numFmtId="1" fontId="21" fillId="0" borderId="0" xfId="1" applyNumberFormat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Fill="1" applyAlignment="1"/>
    <xf numFmtId="0" fontId="23" fillId="0" borderId="0" xfId="1" applyFont="1" applyFill="1" applyAlignment="1"/>
    <xf numFmtId="0" fontId="23" fillId="0" borderId="0" xfId="1" applyFont="1" applyFill="1"/>
    <xf numFmtId="0" fontId="21" fillId="0" borderId="0" xfId="1" applyFont="1" applyFill="1" applyBorder="1" applyAlignment="1">
      <alignment vertical="top"/>
    </xf>
    <xf numFmtId="0" fontId="23" fillId="0" borderId="0" xfId="1" applyFont="1" applyFill="1" applyBorder="1" applyAlignment="1">
      <alignment vertical="top"/>
    </xf>
    <xf numFmtId="0" fontId="24" fillId="0" borderId="0" xfId="0" applyFont="1" applyFill="1"/>
    <xf numFmtId="0" fontId="21" fillId="0" borderId="0" xfId="1" applyFont="1" applyFill="1" applyAlignment="1">
      <alignment horizontal="center"/>
    </xf>
    <xf numFmtId="0" fontId="24" fillId="0" borderId="10" xfId="0" applyFont="1" applyFill="1" applyBorder="1" applyAlignment="1"/>
    <xf numFmtId="0" fontId="23" fillId="0" borderId="10" xfId="1" applyFont="1" applyFill="1" applyBorder="1" applyAlignment="1">
      <alignment horizontal="left" vertical="top" wrapText="1"/>
    </xf>
    <xf numFmtId="1" fontId="23" fillId="0" borderId="10" xfId="1" applyNumberFormat="1" applyFont="1" applyFill="1" applyBorder="1" applyAlignment="1">
      <alignment horizontal="center" wrapText="1"/>
    </xf>
    <xf numFmtId="1" fontId="21" fillId="0" borderId="11" xfId="1" applyNumberFormat="1" applyFont="1" applyFill="1" applyBorder="1" applyAlignment="1">
      <alignment horizontal="center" wrapText="1"/>
    </xf>
    <xf numFmtId="0" fontId="21" fillId="0" borderId="11" xfId="1" applyFont="1" applyFill="1" applyBorder="1" applyAlignment="1">
      <alignment horizontal="center" wrapText="1"/>
    </xf>
    <xf numFmtId="0" fontId="24" fillId="0" borderId="0" xfId="0" applyFont="1" applyFill="1" applyAlignment="1"/>
    <xf numFmtId="0" fontId="24" fillId="0" borderId="11" xfId="0" applyFont="1" applyFill="1" applyBorder="1" applyAlignment="1"/>
    <xf numFmtId="1" fontId="23" fillId="0" borderId="11" xfId="1" applyNumberFormat="1" applyFont="1" applyFill="1" applyBorder="1" applyAlignment="1">
      <alignment horizontal="center" wrapText="1"/>
    </xf>
    <xf numFmtId="0" fontId="21" fillId="0" borderId="10" xfId="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Fill="1" applyAlignment="1">
      <alignment horizontal="left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"/>
  <sheetViews>
    <sheetView tabSelected="1" view="pageBreakPreview" zoomScale="60" zoomScaleNormal="100" workbookViewId="0">
      <selection activeCell="C15" sqref="C15:C23"/>
    </sheetView>
  </sheetViews>
  <sheetFormatPr defaultColWidth="9.1640625" defaultRowHeight="15.75" x14ac:dyDescent="0.25"/>
  <cols>
    <col min="1" max="1" width="7.1640625" style="1" customWidth="1"/>
    <col min="2" max="2" width="13" style="1" customWidth="1"/>
    <col min="3" max="3" width="42.6640625" style="1" bestFit="1" customWidth="1"/>
    <col min="4" max="4" width="20.83203125" style="1" customWidth="1"/>
    <col min="5" max="5" width="24.6640625" style="1" customWidth="1"/>
    <col min="6" max="6" width="15.33203125" style="1" customWidth="1"/>
    <col min="7" max="7" width="14.83203125" style="1" bestFit="1" customWidth="1"/>
    <col min="8" max="8" width="24.83203125" style="1" customWidth="1"/>
    <col min="9" max="9" width="13.83203125" style="1" customWidth="1"/>
    <col min="10" max="10" width="14.1640625" style="1" bestFit="1" customWidth="1"/>
    <col min="11" max="11" width="16" style="1" customWidth="1"/>
    <col min="12" max="12" width="14.1640625" style="1" bestFit="1" customWidth="1"/>
    <col min="13" max="13" width="14" style="1" bestFit="1" customWidth="1"/>
    <col min="14" max="14" width="18.5" style="1" customWidth="1"/>
    <col min="15" max="15" width="23" style="1" customWidth="1"/>
    <col min="16" max="16" width="17.33203125" style="1" customWidth="1"/>
    <col min="17" max="16384" width="9.1640625" style="1"/>
  </cols>
  <sheetData>
    <row r="3" spans="1:16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46" t="s">
        <v>59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x14ac:dyDescent="0.25">
      <c r="A6" s="46" t="s">
        <v>60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x14ac:dyDescent="0.25">
      <c r="A7" s="47" t="s">
        <v>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x14ac:dyDescent="0.25">
      <c r="A8" s="45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x14ac:dyDescent="0.25">
      <c r="A9" s="45" t="s">
        <v>63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3"/>
      <c r="N9" s="3"/>
      <c r="O9" s="3"/>
      <c r="P9" s="3"/>
    </row>
    <row r="10" spans="1:16" x14ac:dyDescent="0.25">
      <c r="A10" s="48" t="s">
        <v>53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48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x14ac:dyDescent="0.25">
      <c r="A12" s="48" t="s">
        <v>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6.5" thickBo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63.75" thickBot="1" x14ac:dyDescent="0.3">
      <c r="A14" s="4" t="s">
        <v>0</v>
      </c>
      <c r="B14" s="5" t="s">
        <v>1</v>
      </c>
      <c r="C14" s="4" t="s">
        <v>2</v>
      </c>
      <c r="D14" s="5" t="s">
        <v>15</v>
      </c>
      <c r="E14" s="4" t="s">
        <v>3</v>
      </c>
      <c r="F14" s="6" t="s">
        <v>16</v>
      </c>
      <c r="G14" s="6" t="s">
        <v>17</v>
      </c>
      <c r="H14" s="4" t="s">
        <v>4</v>
      </c>
      <c r="I14" s="7" t="s">
        <v>10</v>
      </c>
      <c r="J14" s="4" t="s">
        <v>11</v>
      </c>
      <c r="K14" s="4" t="s">
        <v>12</v>
      </c>
      <c r="L14" s="6" t="s">
        <v>13</v>
      </c>
      <c r="M14" s="4" t="s">
        <v>5</v>
      </c>
      <c r="N14" s="4" t="s">
        <v>6</v>
      </c>
      <c r="O14" s="4" t="s">
        <v>7</v>
      </c>
      <c r="P14" s="4" t="s">
        <v>14</v>
      </c>
    </row>
    <row r="15" spans="1:16" ht="31.5" x14ac:dyDescent="0.25">
      <c r="A15" s="8">
        <v>1</v>
      </c>
      <c r="B15" s="8" t="s">
        <v>35</v>
      </c>
      <c r="C15" s="9"/>
      <c r="D15" s="10" t="s">
        <v>24</v>
      </c>
      <c r="E15" s="10" t="s">
        <v>25</v>
      </c>
      <c r="F15" s="10" t="s">
        <v>18</v>
      </c>
      <c r="G15" s="10">
        <v>7</v>
      </c>
      <c r="H15" s="11" t="s">
        <v>54</v>
      </c>
      <c r="I15" s="12">
        <v>10</v>
      </c>
      <c r="J15" s="12">
        <v>4</v>
      </c>
      <c r="K15" s="12">
        <v>10</v>
      </c>
      <c r="L15" s="13"/>
      <c r="M15" s="14">
        <f t="shared" ref="M15:M23" si="0">I15+J15+K15+L15</f>
        <v>24</v>
      </c>
      <c r="N15" s="14">
        <v>41</v>
      </c>
      <c r="O15" s="14">
        <f t="shared" ref="O15:O23" si="1">(M15/N15)*100</f>
        <v>58.536585365853654</v>
      </c>
      <c r="P15" s="15" t="s">
        <v>55</v>
      </c>
    </row>
    <row r="16" spans="1:16" ht="31.5" x14ac:dyDescent="0.25">
      <c r="A16" s="16">
        <v>2</v>
      </c>
      <c r="B16" s="8" t="s">
        <v>26</v>
      </c>
      <c r="C16" s="17"/>
      <c r="D16" s="10" t="s">
        <v>24</v>
      </c>
      <c r="E16" s="10" t="s">
        <v>25</v>
      </c>
      <c r="F16" s="10" t="s">
        <v>20</v>
      </c>
      <c r="G16" s="10">
        <v>7</v>
      </c>
      <c r="H16" s="11" t="s">
        <v>54</v>
      </c>
      <c r="I16" s="18">
        <v>10</v>
      </c>
      <c r="J16" s="18">
        <v>0</v>
      </c>
      <c r="K16" s="18">
        <v>8</v>
      </c>
      <c r="L16" s="19"/>
      <c r="M16" s="14">
        <f t="shared" si="0"/>
        <v>18</v>
      </c>
      <c r="N16" s="14">
        <v>41</v>
      </c>
      <c r="O16" s="14">
        <f t="shared" si="1"/>
        <v>43.902439024390247</v>
      </c>
      <c r="P16" s="15" t="s">
        <v>56</v>
      </c>
    </row>
    <row r="17" spans="1:16" ht="31.5" x14ac:dyDescent="0.25">
      <c r="A17" s="8">
        <v>3</v>
      </c>
      <c r="B17" s="8" t="s">
        <v>33</v>
      </c>
      <c r="C17" s="17"/>
      <c r="D17" s="10" t="s">
        <v>24</v>
      </c>
      <c r="E17" s="10" t="s">
        <v>25</v>
      </c>
      <c r="F17" s="10" t="s">
        <v>18</v>
      </c>
      <c r="G17" s="10">
        <v>7</v>
      </c>
      <c r="H17" s="11" t="s">
        <v>54</v>
      </c>
      <c r="I17" s="18">
        <v>10</v>
      </c>
      <c r="J17" s="18">
        <v>1</v>
      </c>
      <c r="K17" s="18">
        <v>7</v>
      </c>
      <c r="L17" s="18"/>
      <c r="M17" s="14">
        <f t="shared" si="0"/>
        <v>18</v>
      </c>
      <c r="N17" s="14">
        <v>41</v>
      </c>
      <c r="O17" s="14">
        <f t="shared" si="1"/>
        <v>43.902439024390247</v>
      </c>
      <c r="P17" s="15" t="s">
        <v>56</v>
      </c>
    </row>
    <row r="18" spans="1:16" ht="31.5" x14ac:dyDescent="0.25">
      <c r="A18" s="16">
        <v>4</v>
      </c>
      <c r="B18" s="8" t="s">
        <v>31</v>
      </c>
      <c r="C18" s="17"/>
      <c r="D18" s="10" t="s">
        <v>24</v>
      </c>
      <c r="E18" s="10" t="s">
        <v>25</v>
      </c>
      <c r="F18" s="10" t="s">
        <v>19</v>
      </c>
      <c r="G18" s="10">
        <v>7</v>
      </c>
      <c r="H18" s="11" t="s">
        <v>54</v>
      </c>
      <c r="I18" s="18">
        <v>6</v>
      </c>
      <c r="J18" s="18">
        <v>1</v>
      </c>
      <c r="K18" s="18">
        <v>8</v>
      </c>
      <c r="L18" s="19"/>
      <c r="M18" s="14">
        <f t="shared" si="0"/>
        <v>15</v>
      </c>
      <c r="N18" s="14">
        <v>41</v>
      </c>
      <c r="O18" s="14">
        <f t="shared" si="1"/>
        <v>36.585365853658537</v>
      </c>
      <c r="P18" s="15" t="s">
        <v>56</v>
      </c>
    </row>
    <row r="19" spans="1:16" ht="31.5" x14ac:dyDescent="0.25">
      <c r="A19" s="8">
        <v>5</v>
      </c>
      <c r="B19" s="8" t="s">
        <v>32</v>
      </c>
      <c r="C19" s="17"/>
      <c r="D19" s="10" t="s">
        <v>24</v>
      </c>
      <c r="E19" s="10" t="s">
        <v>25</v>
      </c>
      <c r="F19" s="20" t="s">
        <v>19</v>
      </c>
      <c r="G19" s="10">
        <v>7</v>
      </c>
      <c r="H19" s="11" t="s">
        <v>54</v>
      </c>
      <c r="I19" s="18">
        <v>7</v>
      </c>
      <c r="J19" s="18">
        <v>1</v>
      </c>
      <c r="K19" s="18">
        <v>7</v>
      </c>
      <c r="L19" s="19"/>
      <c r="M19" s="14">
        <f t="shared" si="0"/>
        <v>15</v>
      </c>
      <c r="N19" s="14">
        <v>41</v>
      </c>
      <c r="O19" s="14">
        <f t="shared" si="1"/>
        <v>36.585365853658537</v>
      </c>
      <c r="P19" s="15" t="s">
        <v>56</v>
      </c>
    </row>
    <row r="20" spans="1:16" ht="31.5" x14ac:dyDescent="0.25">
      <c r="A20" s="16">
        <v>6</v>
      </c>
      <c r="B20" s="8" t="s">
        <v>29</v>
      </c>
      <c r="C20" s="17"/>
      <c r="D20" s="10" t="s">
        <v>24</v>
      </c>
      <c r="E20" s="10" t="s">
        <v>25</v>
      </c>
      <c r="F20" s="20" t="s">
        <v>19</v>
      </c>
      <c r="G20" s="10">
        <v>7</v>
      </c>
      <c r="H20" s="11" t="s">
        <v>54</v>
      </c>
      <c r="I20" s="18">
        <v>5</v>
      </c>
      <c r="J20" s="18">
        <v>1</v>
      </c>
      <c r="K20" s="18">
        <v>7</v>
      </c>
      <c r="L20" s="19"/>
      <c r="M20" s="14">
        <f t="shared" si="0"/>
        <v>13</v>
      </c>
      <c r="N20" s="14">
        <v>41</v>
      </c>
      <c r="O20" s="14">
        <f t="shared" si="1"/>
        <v>31.707317073170731</v>
      </c>
      <c r="P20" s="15" t="s">
        <v>56</v>
      </c>
    </row>
    <row r="21" spans="1:16" ht="31.5" x14ac:dyDescent="0.25">
      <c r="A21" s="8">
        <v>7</v>
      </c>
      <c r="B21" s="8" t="s">
        <v>30</v>
      </c>
      <c r="C21" s="17"/>
      <c r="D21" s="10" t="s">
        <v>24</v>
      </c>
      <c r="E21" s="10" t="s">
        <v>25</v>
      </c>
      <c r="F21" s="20" t="s">
        <v>18</v>
      </c>
      <c r="G21" s="20">
        <v>7</v>
      </c>
      <c r="H21" s="11" t="s">
        <v>54</v>
      </c>
      <c r="I21" s="18">
        <v>5</v>
      </c>
      <c r="J21" s="18">
        <v>1</v>
      </c>
      <c r="K21" s="18">
        <v>6</v>
      </c>
      <c r="L21" s="19"/>
      <c r="M21" s="14">
        <f t="shared" si="0"/>
        <v>12</v>
      </c>
      <c r="N21" s="14">
        <v>41</v>
      </c>
      <c r="O21" s="14">
        <f t="shared" si="1"/>
        <v>29.268292682926827</v>
      </c>
      <c r="P21" s="15" t="s">
        <v>56</v>
      </c>
    </row>
    <row r="22" spans="1:16" ht="31.5" x14ac:dyDescent="0.25">
      <c r="A22" s="16">
        <v>8</v>
      </c>
      <c r="B22" s="16" t="s">
        <v>36</v>
      </c>
      <c r="C22" s="17"/>
      <c r="D22" s="10" t="s">
        <v>24</v>
      </c>
      <c r="E22" s="10" t="s">
        <v>25</v>
      </c>
      <c r="F22" s="20" t="s">
        <v>18</v>
      </c>
      <c r="G22" s="20">
        <v>7</v>
      </c>
      <c r="H22" s="11" t="s">
        <v>54</v>
      </c>
      <c r="I22" s="18">
        <v>6</v>
      </c>
      <c r="J22" s="18">
        <v>2</v>
      </c>
      <c r="K22" s="18">
        <v>3</v>
      </c>
      <c r="L22" s="19"/>
      <c r="M22" s="14">
        <f t="shared" si="0"/>
        <v>11</v>
      </c>
      <c r="N22" s="14">
        <v>41</v>
      </c>
      <c r="O22" s="14">
        <f t="shared" si="1"/>
        <v>26.829268292682929</v>
      </c>
      <c r="P22" s="21" t="s">
        <v>56</v>
      </c>
    </row>
    <row r="23" spans="1:16" ht="31.5" x14ac:dyDescent="0.25">
      <c r="A23" s="8">
        <v>9</v>
      </c>
      <c r="B23" s="16" t="s">
        <v>34</v>
      </c>
      <c r="C23" s="17"/>
      <c r="D23" s="10" t="s">
        <v>24</v>
      </c>
      <c r="E23" s="10" t="s">
        <v>25</v>
      </c>
      <c r="F23" s="20" t="s">
        <v>19</v>
      </c>
      <c r="G23" s="20">
        <v>7</v>
      </c>
      <c r="H23" s="11" t="s">
        <v>54</v>
      </c>
      <c r="I23" s="18">
        <v>5</v>
      </c>
      <c r="J23" s="18">
        <v>1</v>
      </c>
      <c r="K23" s="18">
        <v>4</v>
      </c>
      <c r="L23" s="19"/>
      <c r="M23" s="14">
        <f t="shared" si="0"/>
        <v>10</v>
      </c>
      <c r="N23" s="14">
        <v>41</v>
      </c>
      <c r="O23" s="14">
        <f t="shared" si="1"/>
        <v>24.390243902439025</v>
      </c>
      <c r="P23" s="15" t="s">
        <v>56</v>
      </c>
    </row>
    <row r="24" spans="1:16" x14ac:dyDescent="0.25">
      <c r="A24" s="22"/>
      <c r="B24" s="23"/>
      <c r="C24" s="22"/>
      <c r="D24" s="22"/>
      <c r="E24" s="22"/>
      <c r="F24" s="22"/>
      <c r="G24" s="22"/>
      <c r="H24" s="22"/>
      <c r="I24" s="24"/>
      <c r="J24" s="24"/>
      <c r="K24" s="24"/>
      <c r="L24" s="25"/>
      <c r="M24" s="26">
        <f>SUM(M15:M23)</f>
        <v>136</v>
      </c>
      <c r="N24" s="26"/>
      <c r="O24" s="26"/>
      <c r="P24" s="2"/>
    </row>
    <row r="25" spans="1:16" x14ac:dyDescent="0.25">
      <c r="A25" s="22"/>
      <c r="B25" s="23"/>
      <c r="C25" s="22"/>
      <c r="D25" s="22"/>
      <c r="E25" s="22"/>
      <c r="F25" s="22"/>
      <c r="G25" s="22"/>
      <c r="H25" s="22"/>
      <c r="I25" s="24"/>
      <c r="J25" s="24"/>
      <c r="K25" s="24"/>
      <c r="L25" s="25"/>
      <c r="M25" s="26">
        <f>M24/9</f>
        <v>15.111111111111111</v>
      </c>
      <c r="N25" s="26"/>
      <c r="O25" s="26"/>
      <c r="P25" s="2"/>
    </row>
    <row r="26" spans="1:16" x14ac:dyDescent="0.25">
      <c r="A26" s="22"/>
      <c r="B26" s="23"/>
      <c r="C26" s="22"/>
      <c r="D26" s="22"/>
      <c r="E26" s="22"/>
      <c r="F26" s="22"/>
      <c r="G26" s="22"/>
      <c r="H26" s="22"/>
      <c r="I26" s="24"/>
      <c r="J26" s="24"/>
      <c r="K26" s="24"/>
      <c r="L26" s="25"/>
      <c r="M26" s="25"/>
      <c r="N26" s="25"/>
      <c r="O26" s="25"/>
      <c r="P26" s="24"/>
    </row>
    <row r="27" spans="1:16" x14ac:dyDescent="0.25">
      <c r="A27" s="22"/>
      <c r="B27" s="27" t="s">
        <v>8</v>
      </c>
      <c r="C27" s="22"/>
      <c r="D27" s="22" t="s">
        <v>64</v>
      </c>
      <c r="E27" s="22" t="s">
        <v>47</v>
      </c>
      <c r="F27" s="22"/>
      <c r="G27" s="22"/>
      <c r="I27" s="24"/>
      <c r="J27" s="24"/>
      <c r="K27" s="24"/>
      <c r="L27" s="25"/>
      <c r="M27" s="25"/>
      <c r="N27" s="25"/>
      <c r="O27" s="25"/>
      <c r="P27" s="24"/>
    </row>
    <row r="28" spans="1:16" x14ac:dyDescent="0.25">
      <c r="B28" s="28" t="s">
        <v>9</v>
      </c>
      <c r="C28" s="29"/>
      <c r="D28" s="30"/>
      <c r="E28" s="30"/>
      <c r="F28" s="30"/>
      <c r="G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5">
      <c r="B29" s="31"/>
      <c r="C29" s="31"/>
      <c r="D29" s="22" t="s">
        <v>64</v>
      </c>
      <c r="E29" s="32" t="s">
        <v>48</v>
      </c>
      <c r="F29" s="31"/>
      <c r="G29" s="31"/>
      <c r="I29" s="31"/>
      <c r="J29" s="31"/>
      <c r="K29" s="31"/>
      <c r="L29" s="31"/>
      <c r="M29" s="31"/>
      <c r="N29" s="31"/>
      <c r="O29" s="31"/>
      <c r="P29" s="31"/>
    </row>
    <row r="30" spans="1:16" x14ac:dyDescent="0.25">
      <c r="B30" s="31"/>
      <c r="C30" s="31"/>
      <c r="D30" s="22" t="s">
        <v>64</v>
      </c>
      <c r="E30" s="32" t="s">
        <v>49</v>
      </c>
      <c r="F30" s="31"/>
      <c r="G30" s="31"/>
      <c r="I30" s="31"/>
      <c r="J30" s="31"/>
      <c r="K30" s="31"/>
      <c r="L30" s="31"/>
      <c r="M30" s="31"/>
      <c r="N30" s="31"/>
      <c r="O30" s="31"/>
      <c r="P30" s="31"/>
    </row>
    <row r="31" spans="1:16" x14ac:dyDescent="0.25">
      <c r="B31" s="31"/>
      <c r="C31" s="31"/>
      <c r="D31" s="22" t="s">
        <v>64</v>
      </c>
      <c r="E31" s="32" t="s">
        <v>51</v>
      </c>
      <c r="F31" s="31"/>
      <c r="G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5">
      <c r="B32" s="31"/>
      <c r="C32" s="31"/>
      <c r="D32" s="22" t="s">
        <v>64</v>
      </c>
      <c r="E32" s="32" t="s">
        <v>54</v>
      </c>
      <c r="F32" s="31"/>
      <c r="G32" s="31"/>
      <c r="I32" s="31"/>
      <c r="J32" s="31"/>
      <c r="K32" s="31"/>
      <c r="L32" s="31"/>
      <c r="M32" s="31"/>
      <c r="N32" s="31"/>
      <c r="O32" s="31"/>
      <c r="P32" s="31"/>
    </row>
  </sheetData>
  <sortState ref="A15:P23">
    <sortCondition descending="1" ref="O15"/>
  </sortState>
  <mergeCells count="10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"/>
  <sheetViews>
    <sheetView view="pageBreakPreview" zoomScale="60" zoomScaleNormal="80" workbookViewId="0">
      <selection activeCell="C16" sqref="C16:C24"/>
    </sheetView>
  </sheetViews>
  <sheetFormatPr defaultColWidth="9.1640625" defaultRowHeight="15.75" x14ac:dyDescent="0.25"/>
  <cols>
    <col min="1" max="1" width="7.1640625" style="33" customWidth="1"/>
    <col min="2" max="2" width="13" style="33" customWidth="1"/>
    <col min="3" max="3" width="42.6640625" style="33" bestFit="1" customWidth="1"/>
    <col min="4" max="4" width="20.83203125" style="33" customWidth="1"/>
    <col min="5" max="5" width="24.6640625" style="33" customWidth="1"/>
    <col min="6" max="6" width="14.1640625" style="33" customWidth="1"/>
    <col min="7" max="7" width="15.33203125" style="33" customWidth="1"/>
    <col min="8" max="8" width="24.83203125" style="33" customWidth="1"/>
    <col min="9" max="9" width="13.83203125" style="33" customWidth="1"/>
    <col min="10" max="10" width="13.6640625" style="33" bestFit="1" customWidth="1"/>
    <col min="11" max="11" width="16" style="33" customWidth="1"/>
    <col min="12" max="12" width="13.33203125" style="33" customWidth="1"/>
    <col min="13" max="13" width="13" style="33" customWidth="1"/>
    <col min="14" max="14" width="22.5" style="33" customWidth="1"/>
    <col min="15" max="15" width="22.1640625" style="33" customWidth="1"/>
    <col min="16" max="16" width="17.33203125" style="33" customWidth="1"/>
    <col min="17" max="16384" width="9.1640625" style="33"/>
  </cols>
  <sheetData>
    <row r="3" spans="1:16" s="1" customFormat="1" x14ac:dyDescent="0.25">
      <c r="A3" s="44" t="s">
        <v>65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x14ac:dyDescent="0.25">
      <c r="A5" s="46" t="s">
        <v>59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1" customFormat="1" x14ac:dyDescent="0.25">
      <c r="A6" s="46" t="s">
        <v>60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s="1" customFormat="1" x14ac:dyDescent="0.25">
      <c r="A7" s="47" t="s">
        <v>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s="1" customFormat="1" x14ac:dyDescent="0.25">
      <c r="A8" s="45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s="1" customFormat="1" x14ac:dyDescent="0.25">
      <c r="A9" s="45" t="s">
        <v>63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3"/>
      <c r="N9" s="3"/>
      <c r="O9" s="3"/>
      <c r="P9" s="3"/>
    </row>
    <row r="10" spans="1:16" s="1" customFormat="1" x14ac:dyDescent="0.25">
      <c r="A10" s="48" t="s">
        <v>53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s="1" customFormat="1" x14ac:dyDescent="0.25">
      <c r="A11" s="48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s="1" customFormat="1" x14ac:dyDescent="0.25">
      <c r="A12" s="48" t="s">
        <v>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16.5" thickBot="1" x14ac:dyDescent="0.3">
      <c r="A14" s="30"/>
      <c r="B14" s="30"/>
      <c r="C14" s="30"/>
      <c r="D14" s="34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63.75" thickBot="1" x14ac:dyDescent="0.3">
      <c r="A15" s="4" t="s">
        <v>0</v>
      </c>
      <c r="B15" s="5" t="s">
        <v>1</v>
      </c>
      <c r="C15" s="4" t="s">
        <v>2</v>
      </c>
      <c r="D15" s="5" t="s">
        <v>15</v>
      </c>
      <c r="E15" s="4" t="s">
        <v>3</v>
      </c>
      <c r="F15" s="6" t="s">
        <v>16</v>
      </c>
      <c r="G15" s="6" t="s">
        <v>17</v>
      </c>
      <c r="H15" s="4" t="s">
        <v>4</v>
      </c>
      <c r="I15" s="7" t="s">
        <v>10</v>
      </c>
      <c r="J15" s="4" t="s">
        <v>11</v>
      </c>
      <c r="K15" s="4" t="s">
        <v>12</v>
      </c>
      <c r="L15" s="6" t="s">
        <v>13</v>
      </c>
      <c r="M15" s="4" t="s">
        <v>5</v>
      </c>
      <c r="N15" s="4" t="s">
        <v>6</v>
      </c>
      <c r="O15" s="4" t="s">
        <v>7</v>
      </c>
      <c r="P15" s="4" t="s">
        <v>14</v>
      </c>
    </row>
    <row r="16" spans="1:16" s="40" customFormat="1" ht="31.5" x14ac:dyDescent="0.25">
      <c r="A16" s="16">
        <v>1</v>
      </c>
      <c r="B16" s="20" t="s">
        <v>40</v>
      </c>
      <c r="C16" s="35"/>
      <c r="D16" s="10" t="s">
        <v>24</v>
      </c>
      <c r="E16" s="10" t="s">
        <v>25</v>
      </c>
      <c r="F16" s="10" t="s">
        <v>21</v>
      </c>
      <c r="G16" s="10">
        <v>8</v>
      </c>
      <c r="H16" s="36" t="s">
        <v>54</v>
      </c>
      <c r="I16" s="16">
        <v>10</v>
      </c>
      <c r="J16" s="16">
        <v>3</v>
      </c>
      <c r="K16" s="16">
        <v>11</v>
      </c>
      <c r="L16" s="37"/>
      <c r="M16" s="38">
        <f t="shared" ref="M16:M24" si="0">I16+J16+K16+L16</f>
        <v>24</v>
      </c>
      <c r="N16" s="38">
        <v>41</v>
      </c>
      <c r="O16" s="38">
        <f t="shared" ref="O16:O24" si="1">(M16/N16)*100</f>
        <v>58.536585365853654</v>
      </c>
      <c r="P16" s="39" t="s">
        <v>55</v>
      </c>
    </row>
    <row r="17" spans="1:16" s="40" customFormat="1" ht="31.5" x14ac:dyDescent="0.25">
      <c r="A17" s="8">
        <v>2</v>
      </c>
      <c r="B17" s="10" t="s">
        <v>38</v>
      </c>
      <c r="C17" s="41"/>
      <c r="D17" s="10" t="s">
        <v>24</v>
      </c>
      <c r="E17" s="10" t="s">
        <v>25</v>
      </c>
      <c r="F17" s="10" t="s">
        <v>22</v>
      </c>
      <c r="G17" s="10">
        <v>8</v>
      </c>
      <c r="H17" s="10" t="s">
        <v>47</v>
      </c>
      <c r="I17" s="8">
        <v>13</v>
      </c>
      <c r="J17" s="8">
        <v>3</v>
      </c>
      <c r="K17" s="8">
        <v>7</v>
      </c>
      <c r="L17" s="42"/>
      <c r="M17" s="38">
        <f t="shared" si="0"/>
        <v>23</v>
      </c>
      <c r="N17" s="38">
        <v>41</v>
      </c>
      <c r="O17" s="38">
        <f t="shared" si="1"/>
        <v>56.09756097560976</v>
      </c>
      <c r="P17" s="39" t="s">
        <v>55</v>
      </c>
    </row>
    <row r="18" spans="1:16" s="40" customFormat="1" ht="31.5" x14ac:dyDescent="0.25">
      <c r="A18" s="16">
        <v>3</v>
      </c>
      <c r="B18" s="20" t="s">
        <v>39</v>
      </c>
      <c r="C18" s="35"/>
      <c r="D18" s="10" t="s">
        <v>24</v>
      </c>
      <c r="E18" s="10" t="s">
        <v>25</v>
      </c>
      <c r="F18" s="10" t="s">
        <v>22</v>
      </c>
      <c r="G18" s="10">
        <v>8</v>
      </c>
      <c r="H18" s="20" t="s">
        <v>47</v>
      </c>
      <c r="I18" s="16">
        <v>9</v>
      </c>
      <c r="J18" s="16">
        <v>3</v>
      </c>
      <c r="K18" s="16">
        <v>7</v>
      </c>
      <c r="L18" s="37"/>
      <c r="M18" s="38">
        <f t="shared" si="0"/>
        <v>19</v>
      </c>
      <c r="N18" s="38">
        <v>41</v>
      </c>
      <c r="O18" s="38">
        <f t="shared" si="1"/>
        <v>46.341463414634148</v>
      </c>
      <c r="P18" s="39" t="s">
        <v>56</v>
      </c>
    </row>
    <row r="19" spans="1:16" s="40" customFormat="1" ht="31.5" x14ac:dyDescent="0.25">
      <c r="A19" s="8">
        <v>4</v>
      </c>
      <c r="B19" s="20" t="s">
        <v>37</v>
      </c>
      <c r="C19" s="35"/>
      <c r="D19" s="10" t="s">
        <v>24</v>
      </c>
      <c r="E19" s="10" t="s">
        <v>25</v>
      </c>
      <c r="F19" s="20" t="s">
        <v>22</v>
      </c>
      <c r="G19" s="10">
        <v>8</v>
      </c>
      <c r="H19" s="20" t="s">
        <v>47</v>
      </c>
      <c r="I19" s="16">
        <v>8</v>
      </c>
      <c r="J19" s="16">
        <v>2</v>
      </c>
      <c r="K19" s="16">
        <v>8</v>
      </c>
      <c r="L19" s="37"/>
      <c r="M19" s="38">
        <f t="shared" si="0"/>
        <v>18</v>
      </c>
      <c r="N19" s="38">
        <v>41</v>
      </c>
      <c r="O19" s="38">
        <f t="shared" si="1"/>
        <v>43.902439024390247</v>
      </c>
      <c r="P19" s="39" t="s">
        <v>56</v>
      </c>
    </row>
    <row r="20" spans="1:16" s="40" customFormat="1" ht="31.5" x14ac:dyDescent="0.25">
      <c r="A20" s="16">
        <v>5</v>
      </c>
      <c r="B20" s="20" t="s">
        <v>44</v>
      </c>
      <c r="C20" s="35"/>
      <c r="D20" s="10" t="s">
        <v>24</v>
      </c>
      <c r="E20" s="10" t="s">
        <v>25</v>
      </c>
      <c r="F20" s="20" t="s">
        <v>21</v>
      </c>
      <c r="G20" s="10">
        <v>8</v>
      </c>
      <c r="H20" s="11" t="s">
        <v>54</v>
      </c>
      <c r="I20" s="16">
        <v>3</v>
      </c>
      <c r="J20" s="16">
        <v>4</v>
      </c>
      <c r="K20" s="16">
        <v>9</v>
      </c>
      <c r="L20" s="37"/>
      <c r="M20" s="38">
        <f t="shared" si="0"/>
        <v>16</v>
      </c>
      <c r="N20" s="38">
        <v>41</v>
      </c>
      <c r="O20" s="38">
        <f t="shared" si="1"/>
        <v>39.024390243902438</v>
      </c>
      <c r="P20" s="39" t="s">
        <v>56</v>
      </c>
    </row>
    <row r="21" spans="1:16" s="40" customFormat="1" ht="31.5" x14ac:dyDescent="0.25">
      <c r="A21" s="8">
        <v>6</v>
      </c>
      <c r="B21" s="20" t="s">
        <v>41</v>
      </c>
      <c r="C21" s="35"/>
      <c r="D21" s="10" t="s">
        <v>24</v>
      </c>
      <c r="E21" s="10" t="s">
        <v>25</v>
      </c>
      <c r="F21" s="20" t="s">
        <v>21</v>
      </c>
      <c r="G21" s="10">
        <v>8</v>
      </c>
      <c r="H21" s="11" t="s">
        <v>54</v>
      </c>
      <c r="I21" s="16">
        <v>4</v>
      </c>
      <c r="J21" s="16">
        <v>4</v>
      </c>
      <c r="K21" s="16">
        <v>7</v>
      </c>
      <c r="L21" s="16"/>
      <c r="M21" s="38">
        <f t="shared" si="0"/>
        <v>15</v>
      </c>
      <c r="N21" s="38">
        <v>41</v>
      </c>
      <c r="O21" s="38">
        <f t="shared" si="1"/>
        <v>36.585365853658537</v>
      </c>
      <c r="P21" s="39" t="s">
        <v>56</v>
      </c>
    </row>
    <row r="22" spans="1:16" s="40" customFormat="1" ht="31.5" x14ac:dyDescent="0.25">
      <c r="A22" s="16">
        <v>7</v>
      </c>
      <c r="B22" s="20" t="s">
        <v>43</v>
      </c>
      <c r="C22" s="35"/>
      <c r="D22" s="10" t="s">
        <v>24</v>
      </c>
      <c r="E22" s="10" t="s">
        <v>25</v>
      </c>
      <c r="F22" s="20" t="s">
        <v>21</v>
      </c>
      <c r="G22" s="10">
        <v>8</v>
      </c>
      <c r="H22" s="11" t="s">
        <v>54</v>
      </c>
      <c r="I22" s="16">
        <v>7</v>
      </c>
      <c r="J22" s="16">
        <v>3</v>
      </c>
      <c r="K22" s="16">
        <v>5</v>
      </c>
      <c r="L22" s="37"/>
      <c r="M22" s="38">
        <f t="shared" si="0"/>
        <v>15</v>
      </c>
      <c r="N22" s="38">
        <v>41</v>
      </c>
      <c r="O22" s="38">
        <f t="shared" si="1"/>
        <v>36.585365853658537</v>
      </c>
      <c r="P22" s="39" t="s">
        <v>56</v>
      </c>
    </row>
    <row r="23" spans="1:16" s="40" customFormat="1" ht="31.5" x14ac:dyDescent="0.25">
      <c r="A23" s="8">
        <v>8</v>
      </c>
      <c r="B23" s="20" t="s">
        <v>42</v>
      </c>
      <c r="C23" s="35"/>
      <c r="D23" s="10" t="s">
        <v>24</v>
      </c>
      <c r="E23" s="10" t="s">
        <v>25</v>
      </c>
      <c r="F23" s="20" t="s">
        <v>21</v>
      </c>
      <c r="G23" s="10">
        <v>8</v>
      </c>
      <c r="H23" s="11" t="s">
        <v>54</v>
      </c>
      <c r="I23" s="16">
        <v>3</v>
      </c>
      <c r="J23" s="16">
        <v>3</v>
      </c>
      <c r="K23" s="16">
        <v>8</v>
      </c>
      <c r="L23" s="37"/>
      <c r="M23" s="38">
        <f t="shared" si="0"/>
        <v>14</v>
      </c>
      <c r="N23" s="38">
        <v>41</v>
      </c>
      <c r="O23" s="38">
        <f t="shared" si="1"/>
        <v>34.146341463414636</v>
      </c>
      <c r="P23" s="39" t="s">
        <v>56</v>
      </c>
    </row>
    <row r="24" spans="1:16" s="40" customFormat="1" ht="31.5" x14ac:dyDescent="0.25">
      <c r="A24" s="16">
        <v>9</v>
      </c>
      <c r="B24" s="20" t="s">
        <v>27</v>
      </c>
      <c r="C24" s="35"/>
      <c r="D24" s="10" t="s">
        <v>24</v>
      </c>
      <c r="E24" s="10" t="s">
        <v>25</v>
      </c>
      <c r="F24" s="20" t="s">
        <v>21</v>
      </c>
      <c r="G24" s="10">
        <v>8</v>
      </c>
      <c r="H24" s="11" t="s">
        <v>54</v>
      </c>
      <c r="I24" s="16">
        <v>6</v>
      </c>
      <c r="J24" s="16">
        <v>4</v>
      </c>
      <c r="K24" s="16">
        <v>3</v>
      </c>
      <c r="L24" s="37"/>
      <c r="M24" s="38">
        <f t="shared" si="0"/>
        <v>13</v>
      </c>
      <c r="N24" s="38">
        <v>41</v>
      </c>
      <c r="O24" s="38">
        <f t="shared" si="1"/>
        <v>31.707317073170731</v>
      </c>
      <c r="P24" s="39" t="s">
        <v>56</v>
      </c>
    </row>
    <row r="25" spans="1:16" x14ac:dyDescent="0.25">
      <c r="A25" s="22"/>
      <c r="B25" s="23"/>
      <c r="C25" s="22"/>
      <c r="D25" s="22"/>
      <c r="E25" s="22"/>
      <c r="F25" s="22"/>
      <c r="G25" s="22"/>
      <c r="H25" s="22"/>
      <c r="I25" s="24"/>
      <c r="J25" s="24"/>
      <c r="K25" s="24"/>
      <c r="L25" s="25"/>
      <c r="M25" s="26">
        <f>SUM(M16:M24)</f>
        <v>157</v>
      </c>
      <c r="N25" s="26"/>
      <c r="O25" s="26"/>
      <c r="P25" s="2"/>
    </row>
    <row r="26" spans="1:16" x14ac:dyDescent="0.25">
      <c r="A26" s="22"/>
      <c r="B26" s="23"/>
      <c r="C26" s="22"/>
      <c r="D26" s="22"/>
      <c r="E26" s="22"/>
      <c r="F26" s="22"/>
      <c r="G26" s="22"/>
      <c r="H26" s="22"/>
      <c r="I26" s="24"/>
      <c r="J26" s="24"/>
      <c r="K26" s="24"/>
      <c r="L26" s="25"/>
      <c r="M26" s="26">
        <f>M25/9</f>
        <v>17.444444444444443</v>
      </c>
      <c r="N26" s="26"/>
      <c r="O26" s="26"/>
      <c r="P26" s="2"/>
    </row>
    <row r="27" spans="1:16" x14ac:dyDescent="0.25">
      <c r="A27" s="22"/>
      <c r="B27" s="23"/>
      <c r="C27" s="22"/>
      <c r="D27" s="22"/>
      <c r="E27" s="22"/>
      <c r="F27" s="22"/>
      <c r="G27" s="22"/>
      <c r="H27" s="22"/>
      <c r="I27" s="24"/>
      <c r="J27" s="24"/>
      <c r="K27" s="24"/>
      <c r="L27" s="25"/>
      <c r="M27" s="25"/>
      <c r="N27" s="25"/>
      <c r="O27" s="25"/>
      <c r="P27" s="24"/>
    </row>
    <row r="28" spans="1:16" s="1" customFormat="1" x14ac:dyDescent="0.25">
      <c r="A28" s="22"/>
      <c r="B28" s="27" t="s">
        <v>8</v>
      </c>
      <c r="C28" s="22"/>
      <c r="D28" s="22" t="s">
        <v>64</v>
      </c>
      <c r="E28" s="22" t="s">
        <v>47</v>
      </c>
      <c r="F28" s="22"/>
      <c r="G28" s="22"/>
      <c r="I28" s="24"/>
      <c r="J28" s="24"/>
      <c r="K28" s="24"/>
      <c r="L28" s="25"/>
      <c r="M28" s="25"/>
      <c r="N28" s="25"/>
      <c r="O28" s="25"/>
      <c r="P28" s="24"/>
    </row>
    <row r="29" spans="1:16" s="1" customFormat="1" x14ac:dyDescent="0.25">
      <c r="B29" s="28" t="s">
        <v>9</v>
      </c>
      <c r="C29" s="29"/>
      <c r="D29" s="30"/>
      <c r="E29" s="30"/>
      <c r="F29" s="30"/>
      <c r="G29" s="30"/>
      <c r="I29" s="30"/>
      <c r="J29" s="30"/>
      <c r="K29" s="30"/>
      <c r="L29" s="30"/>
      <c r="M29" s="30"/>
      <c r="N29" s="30"/>
      <c r="O29" s="30"/>
      <c r="P29" s="30"/>
    </row>
    <row r="30" spans="1:16" s="1" customFormat="1" x14ac:dyDescent="0.25">
      <c r="B30" s="31"/>
      <c r="C30" s="31"/>
      <c r="D30" s="22" t="s">
        <v>64</v>
      </c>
      <c r="E30" s="32" t="s">
        <v>48</v>
      </c>
      <c r="F30" s="31"/>
      <c r="G30" s="31"/>
      <c r="I30" s="31"/>
      <c r="J30" s="31"/>
      <c r="K30" s="31"/>
      <c r="L30" s="31"/>
      <c r="M30" s="31"/>
      <c r="N30" s="31"/>
      <c r="O30" s="31"/>
      <c r="P30" s="31"/>
    </row>
    <row r="31" spans="1:16" s="1" customFormat="1" x14ac:dyDescent="0.25">
      <c r="B31" s="31"/>
      <c r="C31" s="31"/>
      <c r="D31" s="22" t="s">
        <v>64</v>
      </c>
      <c r="E31" s="32" t="s">
        <v>49</v>
      </c>
      <c r="F31" s="31"/>
      <c r="G31" s="31"/>
      <c r="I31" s="31"/>
      <c r="J31" s="31"/>
      <c r="K31" s="31"/>
      <c r="L31" s="31"/>
      <c r="M31" s="31"/>
      <c r="N31" s="31"/>
      <c r="O31" s="31"/>
      <c r="P31" s="31"/>
    </row>
    <row r="32" spans="1:16" s="1" customFormat="1" x14ac:dyDescent="0.25">
      <c r="B32" s="31"/>
      <c r="C32" s="31"/>
      <c r="D32" s="22" t="s">
        <v>64</v>
      </c>
      <c r="E32" s="32" t="s">
        <v>51</v>
      </c>
      <c r="F32" s="31"/>
      <c r="G32" s="31"/>
      <c r="I32" s="31"/>
      <c r="J32" s="31"/>
      <c r="K32" s="31"/>
      <c r="L32" s="31"/>
      <c r="M32" s="31"/>
      <c r="N32" s="31"/>
      <c r="O32" s="31"/>
      <c r="P32" s="31"/>
    </row>
    <row r="33" spans="2:16" s="1" customFormat="1" x14ac:dyDescent="0.25">
      <c r="B33" s="31"/>
      <c r="C33" s="31"/>
      <c r="D33" s="22" t="s">
        <v>64</v>
      </c>
      <c r="E33" s="32" t="s">
        <v>54</v>
      </c>
      <c r="F33" s="31"/>
      <c r="G33" s="31"/>
      <c r="I33" s="31"/>
      <c r="J33" s="31"/>
      <c r="K33" s="31"/>
      <c r="L33" s="31"/>
      <c r="M33" s="31"/>
      <c r="N33" s="31"/>
      <c r="O33" s="31"/>
      <c r="P33" s="31"/>
    </row>
  </sheetData>
  <sortState ref="A16:P24">
    <sortCondition descending="1" ref="O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view="pageBreakPreview" zoomScaleNormal="100" zoomScaleSheetLayoutView="100" workbookViewId="0">
      <selection activeCell="C16" sqref="C16:C18"/>
    </sheetView>
  </sheetViews>
  <sheetFormatPr defaultColWidth="9.1640625" defaultRowHeight="15.75" x14ac:dyDescent="0.25"/>
  <cols>
    <col min="1" max="1" width="7.1640625" style="33" customWidth="1"/>
    <col min="2" max="2" width="13" style="33" customWidth="1"/>
    <col min="3" max="3" width="41.5" style="33" bestFit="1" customWidth="1"/>
    <col min="4" max="4" width="20.83203125" style="33" customWidth="1"/>
    <col min="5" max="5" width="24.6640625" style="33" customWidth="1"/>
    <col min="6" max="6" width="14.83203125" style="33" customWidth="1"/>
    <col min="7" max="7" width="14.83203125" style="33" bestFit="1" customWidth="1"/>
    <col min="8" max="8" width="24.83203125" style="33" customWidth="1"/>
    <col min="9" max="9" width="13.83203125" style="33" customWidth="1"/>
    <col min="10" max="10" width="13.6640625" style="33" bestFit="1" customWidth="1"/>
    <col min="11" max="11" width="16" style="33" customWidth="1"/>
    <col min="12" max="12" width="14.6640625" style="33" customWidth="1"/>
    <col min="13" max="13" width="15.5" style="33" customWidth="1"/>
    <col min="14" max="14" width="22.5" style="33" customWidth="1"/>
    <col min="15" max="15" width="23.33203125" style="33" customWidth="1"/>
    <col min="16" max="16" width="17.33203125" style="33" customWidth="1"/>
    <col min="17" max="16384" width="9.1640625" style="33"/>
  </cols>
  <sheetData>
    <row r="3" spans="1:16" s="1" customFormat="1" x14ac:dyDescent="0.25">
      <c r="A3" s="44" t="s">
        <v>66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x14ac:dyDescent="0.25">
      <c r="A5" s="46" t="s">
        <v>67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1" customFormat="1" x14ac:dyDescent="0.25">
      <c r="A6" s="46" t="s">
        <v>60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s="1" customFormat="1" x14ac:dyDescent="0.25">
      <c r="A7" s="47" t="s">
        <v>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s="1" customFormat="1" x14ac:dyDescent="0.25">
      <c r="A8" s="45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s="1" customFormat="1" x14ac:dyDescent="0.25">
      <c r="A9" s="45" t="s">
        <v>63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3"/>
      <c r="N9" s="3"/>
      <c r="O9" s="3"/>
      <c r="P9" s="3"/>
    </row>
    <row r="10" spans="1:16" s="1" customFormat="1" x14ac:dyDescent="0.25">
      <c r="A10" s="48" t="s">
        <v>53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s="1" customFormat="1" x14ac:dyDescent="0.25">
      <c r="A11" s="48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s="1" customFormat="1" x14ac:dyDescent="0.25">
      <c r="A12" s="48" t="s">
        <v>52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16.5" thickBot="1" x14ac:dyDescent="0.3">
      <c r="A14" s="30"/>
      <c r="B14" s="30"/>
      <c r="C14" s="30"/>
      <c r="D14" s="34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63.75" thickBot="1" x14ac:dyDescent="0.3">
      <c r="A15" s="4" t="s">
        <v>0</v>
      </c>
      <c r="B15" s="5" t="s">
        <v>1</v>
      </c>
      <c r="C15" s="4" t="s">
        <v>2</v>
      </c>
      <c r="D15" s="6" t="s">
        <v>15</v>
      </c>
      <c r="E15" s="4" t="s">
        <v>3</v>
      </c>
      <c r="F15" s="6" t="s">
        <v>16</v>
      </c>
      <c r="G15" s="6" t="s">
        <v>17</v>
      </c>
      <c r="H15" s="4" t="s">
        <v>4</v>
      </c>
      <c r="I15" s="7" t="s">
        <v>10</v>
      </c>
      <c r="J15" s="4" t="s">
        <v>11</v>
      </c>
      <c r="K15" s="4" t="s">
        <v>12</v>
      </c>
      <c r="L15" s="6" t="s">
        <v>13</v>
      </c>
      <c r="M15" s="4" t="s">
        <v>5</v>
      </c>
      <c r="N15" s="4" t="s">
        <v>6</v>
      </c>
      <c r="O15" s="4" t="s">
        <v>7</v>
      </c>
      <c r="P15" s="4" t="s">
        <v>14</v>
      </c>
    </row>
    <row r="16" spans="1:16" s="40" customFormat="1" ht="31.5" x14ac:dyDescent="0.25">
      <c r="A16" s="8">
        <v>1</v>
      </c>
      <c r="B16" s="10" t="s">
        <v>28</v>
      </c>
      <c r="C16" s="41"/>
      <c r="D16" s="10" t="s">
        <v>24</v>
      </c>
      <c r="E16" s="10" t="s">
        <v>25</v>
      </c>
      <c r="F16" s="10" t="s">
        <v>23</v>
      </c>
      <c r="G16" s="10">
        <v>9</v>
      </c>
      <c r="H16" s="10" t="s">
        <v>57</v>
      </c>
      <c r="I16" s="8">
        <v>15</v>
      </c>
      <c r="J16" s="8">
        <v>2</v>
      </c>
      <c r="K16" s="8">
        <v>11</v>
      </c>
      <c r="L16" s="42"/>
      <c r="M16" s="38">
        <f>I16+J16+K16+L16</f>
        <v>28</v>
      </c>
      <c r="N16" s="38">
        <v>41</v>
      </c>
      <c r="O16" s="38">
        <f>(M16/N16)*100</f>
        <v>68.292682926829272</v>
      </c>
      <c r="P16" s="39" t="s">
        <v>55</v>
      </c>
    </row>
    <row r="17" spans="1:16" s="40" customFormat="1" ht="31.5" x14ac:dyDescent="0.25">
      <c r="A17" s="16">
        <v>2</v>
      </c>
      <c r="B17" s="20" t="s">
        <v>45</v>
      </c>
      <c r="C17" s="35"/>
      <c r="D17" s="10" t="s">
        <v>24</v>
      </c>
      <c r="E17" s="10" t="s">
        <v>25</v>
      </c>
      <c r="F17" s="20" t="s">
        <v>23</v>
      </c>
      <c r="G17" s="10">
        <v>9</v>
      </c>
      <c r="H17" s="20" t="s">
        <v>54</v>
      </c>
      <c r="I17" s="16">
        <v>12</v>
      </c>
      <c r="J17" s="16">
        <v>3</v>
      </c>
      <c r="K17" s="16">
        <v>9</v>
      </c>
      <c r="L17" s="37"/>
      <c r="M17" s="38">
        <f t="shared" ref="M17:M18" si="0">I17+J17+K17+L17</f>
        <v>24</v>
      </c>
      <c r="N17" s="38">
        <v>41</v>
      </c>
      <c r="O17" s="38">
        <f t="shared" ref="O17:O18" si="1">(M17/N17)*100</f>
        <v>58.536585365853654</v>
      </c>
      <c r="P17" s="43" t="s">
        <v>56</v>
      </c>
    </row>
    <row r="18" spans="1:16" s="40" customFormat="1" ht="31.5" x14ac:dyDescent="0.25">
      <c r="A18" s="16">
        <v>3</v>
      </c>
      <c r="B18" s="20" t="s">
        <v>46</v>
      </c>
      <c r="C18" s="35"/>
      <c r="D18" s="10" t="s">
        <v>24</v>
      </c>
      <c r="E18" s="10" t="s">
        <v>25</v>
      </c>
      <c r="F18" s="20" t="s">
        <v>23</v>
      </c>
      <c r="G18" s="10">
        <v>9</v>
      </c>
      <c r="H18" s="20" t="s">
        <v>54</v>
      </c>
      <c r="I18" s="16">
        <v>10</v>
      </c>
      <c r="J18" s="16">
        <v>2</v>
      </c>
      <c r="K18" s="16">
        <v>10</v>
      </c>
      <c r="L18" s="37"/>
      <c r="M18" s="38">
        <f t="shared" si="0"/>
        <v>22</v>
      </c>
      <c r="N18" s="38">
        <v>41</v>
      </c>
      <c r="O18" s="38">
        <f t="shared" si="1"/>
        <v>53.658536585365859</v>
      </c>
      <c r="P18" s="43" t="s">
        <v>56</v>
      </c>
    </row>
    <row r="19" spans="1:16" x14ac:dyDescent="0.25">
      <c r="A19" s="22"/>
      <c r="B19" s="23"/>
      <c r="C19" s="22"/>
      <c r="D19" s="22"/>
      <c r="E19" s="22"/>
      <c r="F19" s="22"/>
      <c r="G19" s="22"/>
      <c r="H19" s="22"/>
      <c r="I19" s="24"/>
      <c r="J19" s="24"/>
      <c r="K19" s="24"/>
      <c r="L19" s="25"/>
      <c r="M19" s="26">
        <f>SUM(M16:M18)</f>
        <v>74</v>
      </c>
      <c r="N19" s="26"/>
      <c r="O19" s="26"/>
      <c r="P19" s="2"/>
    </row>
    <row r="20" spans="1:16" x14ac:dyDescent="0.25">
      <c r="A20" s="22"/>
      <c r="B20" s="23"/>
      <c r="C20" s="22"/>
      <c r="D20" s="22"/>
      <c r="E20" s="22"/>
      <c r="F20" s="22"/>
      <c r="G20" s="22"/>
      <c r="H20" s="22"/>
      <c r="I20" s="24"/>
      <c r="J20" s="24"/>
      <c r="K20" s="24"/>
      <c r="L20" s="25"/>
      <c r="M20" s="26">
        <f>M19/3</f>
        <v>24.666666666666668</v>
      </c>
      <c r="N20" s="26"/>
      <c r="O20" s="26"/>
      <c r="P20" s="2"/>
    </row>
    <row r="21" spans="1:16" x14ac:dyDescent="0.25">
      <c r="A21" s="22"/>
      <c r="B21" s="23"/>
      <c r="C21" s="22"/>
      <c r="D21" s="22"/>
      <c r="E21" s="22"/>
      <c r="F21" s="22"/>
      <c r="G21" s="22"/>
      <c r="H21" s="22"/>
      <c r="I21" s="24"/>
      <c r="J21" s="24"/>
      <c r="K21" s="24"/>
      <c r="L21" s="25"/>
      <c r="M21" s="25"/>
      <c r="N21" s="25"/>
      <c r="O21" s="25"/>
      <c r="P21" s="24"/>
    </row>
    <row r="22" spans="1:16" s="1" customFormat="1" x14ac:dyDescent="0.25">
      <c r="A22" s="22"/>
      <c r="B22" s="27" t="s">
        <v>8</v>
      </c>
      <c r="C22" s="22"/>
      <c r="D22" s="22" t="s">
        <v>64</v>
      </c>
      <c r="E22" s="22" t="s">
        <v>47</v>
      </c>
      <c r="F22" s="22"/>
      <c r="G22" s="22"/>
      <c r="I22" s="24"/>
      <c r="J22" s="24"/>
      <c r="K22" s="24"/>
      <c r="L22" s="25"/>
      <c r="M22" s="25"/>
      <c r="N22" s="25"/>
      <c r="O22" s="25"/>
      <c r="P22" s="24"/>
    </row>
    <row r="23" spans="1:16" s="1" customFormat="1" x14ac:dyDescent="0.25">
      <c r="B23" s="28" t="s">
        <v>9</v>
      </c>
      <c r="C23" s="29"/>
      <c r="D23" s="30"/>
      <c r="E23" s="30"/>
      <c r="F23" s="30"/>
      <c r="G23" s="30"/>
      <c r="I23" s="30"/>
      <c r="J23" s="30"/>
      <c r="K23" s="30"/>
      <c r="L23" s="30"/>
      <c r="M23" s="30"/>
      <c r="N23" s="30"/>
      <c r="O23" s="30"/>
      <c r="P23" s="30"/>
    </row>
    <row r="24" spans="1:16" s="1" customFormat="1" x14ac:dyDescent="0.25">
      <c r="B24" s="31"/>
      <c r="C24" s="31"/>
      <c r="D24" s="22" t="s">
        <v>64</v>
      </c>
      <c r="E24" s="32" t="s">
        <v>48</v>
      </c>
      <c r="F24" s="31"/>
      <c r="G24" s="31"/>
      <c r="I24" s="31"/>
      <c r="J24" s="31"/>
      <c r="K24" s="31"/>
      <c r="L24" s="31"/>
      <c r="M24" s="31"/>
      <c r="N24" s="31"/>
      <c r="O24" s="31"/>
      <c r="P24" s="31"/>
    </row>
    <row r="25" spans="1:16" s="1" customFormat="1" x14ac:dyDescent="0.25">
      <c r="B25" s="31"/>
      <c r="C25" s="31"/>
      <c r="D25" s="22" t="s">
        <v>64</v>
      </c>
      <c r="E25" s="32" t="s">
        <v>49</v>
      </c>
      <c r="F25" s="31"/>
      <c r="G25" s="31"/>
      <c r="I25" s="31"/>
      <c r="J25" s="31"/>
      <c r="K25" s="31"/>
      <c r="L25" s="31"/>
      <c r="M25" s="31"/>
      <c r="N25" s="31"/>
      <c r="O25" s="31"/>
      <c r="P25" s="31"/>
    </row>
    <row r="26" spans="1:16" s="1" customFormat="1" x14ac:dyDescent="0.25">
      <c r="B26" s="31"/>
      <c r="C26" s="31"/>
      <c r="D26" s="22" t="s">
        <v>64</v>
      </c>
      <c r="E26" s="32" t="s">
        <v>51</v>
      </c>
      <c r="F26" s="31"/>
      <c r="G26" s="31"/>
      <c r="I26" s="31"/>
      <c r="J26" s="31"/>
      <c r="K26" s="31"/>
      <c r="L26" s="31"/>
      <c r="M26" s="31"/>
      <c r="N26" s="31"/>
      <c r="O26" s="31"/>
      <c r="P26" s="31"/>
    </row>
    <row r="27" spans="1:16" s="1" customFormat="1" x14ac:dyDescent="0.25">
      <c r="B27" s="31"/>
      <c r="C27" s="31"/>
      <c r="D27" s="22" t="s">
        <v>64</v>
      </c>
      <c r="E27" s="32" t="s">
        <v>54</v>
      </c>
      <c r="F27" s="31"/>
      <c r="G27" s="31"/>
      <c r="I27" s="31"/>
      <c r="J27" s="31"/>
      <c r="K27" s="31"/>
      <c r="L27" s="31"/>
      <c r="M27" s="31"/>
      <c r="N27" s="31"/>
      <c r="O27" s="31"/>
      <c r="P27" s="31"/>
    </row>
  </sheetData>
  <sortState ref="A16:P29">
    <sortCondition ref="C16"/>
  </sortState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2025-09-17T11:12:13Z</cp:lastPrinted>
  <dcterms:created xsi:type="dcterms:W3CDTF">2017-09-13T09:18:13Z</dcterms:created>
  <dcterms:modified xsi:type="dcterms:W3CDTF">2026-01-12T13:06:55Z</dcterms:modified>
</cp:coreProperties>
</file>