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3"/>
  </bookViews>
  <sheets>
    <sheet name="8 КЛАСС " sheetId="6" r:id="rId1"/>
    <sheet name="9 КЛАСС" sheetId="5" r:id="rId2"/>
    <sheet name="10 КЛАСС" sheetId="4" r:id="rId3"/>
    <sheet name="11 КЛАСС" sheetId="3" r:id="rId4"/>
  </sheets>
  <definedNames>
    <definedName name="_xlnm.Print_Area" localSheetId="3">'11 КЛАСС'!$A$1:$U$33</definedName>
    <definedName name="_xlnm.Print_Area" localSheetId="0">'8 КЛАСС '!$A$1:$V$29</definedName>
    <definedName name="_xlnm.Print_Area" localSheetId="1">'9 КЛАСС'!$A$1:$T$38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" l="1"/>
  <c r="R27" i="3"/>
  <c r="V23" i="4"/>
  <c r="V22" i="4"/>
  <c r="Q34" i="5"/>
  <c r="Q33" i="5"/>
  <c r="S25" i="6"/>
  <c r="S24" i="6"/>
  <c r="R21" i="3" l="1"/>
  <c r="T21" i="3" s="1"/>
  <c r="R18" i="3"/>
  <c r="T18" i="3" s="1"/>
  <c r="R17" i="3"/>
  <c r="T17" i="3" s="1"/>
  <c r="R22" i="3"/>
  <c r="T22" i="3" s="1"/>
  <c r="V18" i="4"/>
  <c r="X18" i="4" s="1"/>
  <c r="V21" i="4"/>
  <c r="V15" i="4"/>
  <c r="V17" i="4"/>
  <c r="V14" i="4"/>
  <c r="V16" i="4"/>
  <c r="V13" i="4"/>
  <c r="V19" i="4"/>
  <c r="V12" i="4"/>
  <c r="V20" i="4"/>
  <c r="Q25" i="5" l="1"/>
  <c r="S25" i="5" s="1"/>
  <c r="R13" i="3" l="1"/>
  <c r="T13" i="3" s="1"/>
  <c r="R19" i="3"/>
  <c r="T19" i="3" s="1"/>
  <c r="R12" i="3"/>
  <c r="T12" i="3" s="1"/>
  <c r="R16" i="3"/>
  <c r="T16" i="3" s="1"/>
  <c r="R14" i="3"/>
  <c r="T14" i="3" s="1"/>
  <c r="R23" i="3"/>
  <c r="T23" i="3" s="1"/>
  <c r="R20" i="3"/>
  <c r="T20" i="3" s="1"/>
  <c r="R26" i="3"/>
  <c r="T26" i="3" s="1"/>
  <c r="R24" i="3"/>
  <c r="T24" i="3" s="1"/>
  <c r="R15" i="3"/>
  <c r="T15" i="3" s="1"/>
  <c r="R25" i="3"/>
  <c r="T25" i="3" s="1"/>
  <c r="X16" i="4"/>
  <c r="X20" i="4"/>
  <c r="X12" i="4"/>
  <c r="X19" i="4"/>
  <c r="X13" i="4"/>
  <c r="X14" i="4"/>
  <c r="X17" i="4"/>
  <c r="X15" i="4"/>
  <c r="X21" i="4"/>
  <c r="Q17" i="5"/>
  <c r="S17" i="5" s="1"/>
  <c r="Q28" i="5"/>
  <c r="S28" i="5" s="1"/>
  <c r="Q26" i="5"/>
  <c r="S26" i="5" s="1"/>
  <c r="Q23" i="5"/>
  <c r="S23" i="5" s="1"/>
  <c r="Q19" i="5"/>
  <c r="S19" i="5" s="1"/>
  <c r="Q15" i="5"/>
  <c r="S15" i="5" s="1"/>
  <c r="Q16" i="5"/>
  <c r="S16" i="5" s="1"/>
  <c r="Q31" i="5"/>
  <c r="S31" i="5" s="1"/>
  <c r="Q20" i="5"/>
  <c r="S20" i="5" s="1"/>
  <c r="Q22" i="5"/>
  <c r="S22" i="5" s="1"/>
  <c r="Q12" i="5"/>
  <c r="S12" i="5" s="1"/>
  <c r="Q32" i="5"/>
  <c r="S32" i="5" s="1"/>
  <c r="Q13" i="5"/>
  <c r="S13" i="5" s="1"/>
  <c r="Q29" i="5"/>
  <c r="S29" i="5" s="1"/>
  <c r="Q21" i="5"/>
  <c r="S21" i="5" s="1"/>
  <c r="Q18" i="5"/>
  <c r="S18" i="5" s="1"/>
  <c r="Q14" i="5"/>
  <c r="S14" i="5" s="1"/>
  <c r="Q24" i="5"/>
  <c r="S24" i="5" s="1"/>
  <c r="Q30" i="5"/>
  <c r="S30" i="5" s="1"/>
  <c r="Q27" i="5"/>
  <c r="S27" i="5" s="1"/>
  <c r="S20" i="6"/>
  <c r="U20" i="6" s="1"/>
  <c r="S23" i="6"/>
  <c r="U23" i="6" s="1"/>
  <c r="S14" i="6"/>
  <c r="U14" i="6" s="1"/>
  <c r="S22" i="6"/>
  <c r="U22" i="6" s="1"/>
  <c r="S21" i="6"/>
  <c r="U21" i="6" s="1"/>
  <c r="S13" i="6"/>
  <c r="U13" i="6" s="1"/>
  <c r="S18" i="6"/>
  <c r="U18" i="6" s="1"/>
  <c r="S17" i="6"/>
  <c r="U17" i="6" s="1"/>
  <c r="S15" i="6"/>
  <c r="U15" i="6" s="1"/>
  <c r="S19" i="6"/>
  <c r="U19" i="6" s="1"/>
  <c r="S16" i="6"/>
  <c r="U16" i="6" s="1"/>
  <c r="Q11" i="3" l="1"/>
  <c r="P11" i="3"/>
  <c r="O11" i="3"/>
  <c r="I11" i="3"/>
  <c r="J11" i="3"/>
  <c r="L11" i="3"/>
  <c r="M11" i="3"/>
  <c r="N11" i="3"/>
</calcChain>
</file>

<file path=xl/sharedStrings.xml><?xml version="1.0" encoding="utf-8"?>
<sst xmlns="http://schemas.openxmlformats.org/spreadsheetml/2006/main" count="496" uniqueCount="120">
  <si>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</si>
  <si>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</si>
  <si>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</si>
  <si>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</si>
  <si>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</si>
  <si>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</si>
  <si>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</si>
  <si>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</si>
  <si>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</si>
  <si>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</si>
  <si>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</si>
  <si>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</si>
  <si>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</si>
  <si>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</si>
  <si>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</si>
  <si>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</si>
  <si>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</si>
  <si>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обществознанию в 2025-2026 уч.г., 8 класс</t>
  </si>
  <si>
    <t>Протокол школьного этапа этапа всероссийской олимпиады школьников по обществознанию в 2025-2026 уч.г., 9 класс</t>
  </si>
  <si>
    <t>Протокол школьного этапа этапа всероссийской олимпиады школьников по обществознанию в 2025-2026 уч.г., 10 класс</t>
  </si>
  <si>
    <t>Протокол школьного этапа этапа всероссийской олимпиады школьников по обществознанию в 2025-2026 уч.г., 11 класс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</si>
  <si>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</si>
  <si>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</si>
  <si>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</si>
  <si>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</si>
  <si>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</si>
  <si>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</si>
  <si>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</si>
  <si>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</si>
  <si>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</si>
  <si>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</si>
  <si>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</si>
  <si>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МБОУ "СОШ №36"                   г. Чебоксары</t>
  </si>
  <si>
    <t>8к</t>
  </si>
  <si>
    <t>О - 8-1</t>
  </si>
  <si>
    <t>О - 8-2</t>
  </si>
  <si>
    <t>О - 8-3</t>
  </si>
  <si>
    <t>О - 8-4</t>
  </si>
  <si>
    <t>О - 8-5</t>
  </si>
  <si>
    <t>О - 8-6</t>
  </si>
  <si>
    <t>О - 8-7</t>
  </si>
  <si>
    <t>О - 8-8</t>
  </si>
  <si>
    <t>О - 8-9</t>
  </si>
  <si>
    <t>О - 8-10</t>
  </si>
  <si>
    <t>О - 8-11</t>
  </si>
  <si>
    <t>9а</t>
  </si>
  <si>
    <t>9б</t>
  </si>
  <si>
    <t>9в</t>
  </si>
  <si>
    <t>О-9-1</t>
  </si>
  <si>
    <t>О-9-6</t>
  </si>
  <si>
    <t>О-9-17</t>
  </si>
  <si>
    <t>О-9-18</t>
  </si>
  <si>
    <t>О-9-20</t>
  </si>
  <si>
    <t>О-9-2</t>
  </si>
  <si>
    <t>О-9-3</t>
  </si>
  <si>
    <t>О-9-4</t>
  </si>
  <si>
    <t>О-9-5</t>
  </si>
  <si>
    <t>О-9-7</t>
  </si>
  <si>
    <t>О-9-8</t>
  </si>
  <si>
    <t>О-9-9</t>
  </si>
  <si>
    <t>О-9-10</t>
  </si>
  <si>
    <t>О-9-11</t>
  </si>
  <si>
    <t>О-9-12</t>
  </si>
  <si>
    <t>О-9-13</t>
  </si>
  <si>
    <t>О-9-14</t>
  </si>
  <si>
    <t>О-9-15</t>
  </si>
  <si>
    <t>О-9-16</t>
  </si>
  <si>
    <t>О-9-19</t>
  </si>
  <si>
    <t>О-9-21</t>
  </si>
  <si>
    <t>О -10-1</t>
  </si>
  <si>
    <t>О -10-2</t>
  </si>
  <si>
    <t>О -10-5</t>
  </si>
  <si>
    <t>О -10-3</t>
  </si>
  <si>
    <t>О -10-4</t>
  </si>
  <si>
    <t>О -10-9</t>
  </si>
  <si>
    <t>О -10-6</t>
  </si>
  <si>
    <t>О -10-7</t>
  </si>
  <si>
    <t>О -10-8</t>
  </si>
  <si>
    <t>11У</t>
  </si>
  <si>
    <t>11Т</t>
  </si>
  <si>
    <t>О-11-1</t>
  </si>
  <si>
    <t>О-11-2</t>
  </si>
  <si>
    <t>О-11-3</t>
  </si>
  <si>
    <t>О-11-5</t>
  </si>
  <si>
    <t>О-11-6</t>
  </si>
  <si>
    <t>О-11-7</t>
  </si>
  <si>
    <t>О-11-8</t>
  </si>
  <si>
    <t>О-11-9</t>
  </si>
  <si>
    <t>О-11-10</t>
  </si>
  <si>
    <t>О-11-11</t>
  </si>
  <si>
    <t>О-11-12</t>
  </si>
  <si>
    <t>О-11-4</t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</si>
  <si>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</si>
  <si>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Крюшникова Фаина Петровна, учитель истории и обществознания</t>
    </r>
  </si>
  <si>
    <r>
      <t xml:space="preserve">Члены жюри: </t>
    </r>
    <r>
      <rPr>
        <sz val="12"/>
        <rFont val="Times New Roman"/>
        <family val="1"/>
        <charset val="204"/>
      </rPr>
      <t>Васильева Марта Михайловна, учитель истории и обществознания</t>
    </r>
  </si>
  <si>
    <t xml:space="preserve">Григорьева Анжела Ивановна, заместитель  директора </t>
  </si>
  <si>
    <t xml:space="preserve">Луговникова Светлана Германовна, заместитель  директора </t>
  </si>
  <si>
    <t>Никитин Валерий Николаевич, учитель географии</t>
  </si>
  <si>
    <t>Количество участников: 11</t>
  </si>
  <si>
    <r>
      <t xml:space="preserve">Дата проведения: </t>
    </r>
    <r>
      <rPr>
        <sz val="12"/>
        <rFont val="Times New Roman"/>
        <family val="1"/>
        <charset val="204"/>
      </rPr>
      <t>06.10.2025</t>
    </r>
  </si>
  <si>
    <t>_____________</t>
  </si>
  <si>
    <t>Крюшникова Ф.П.</t>
  </si>
  <si>
    <t>Васильева М.М.</t>
  </si>
  <si>
    <t>Григорьева А.И.</t>
  </si>
  <si>
    <t>Луговникова С.Г.</t>
  </si>
  <si>
    <t>Никитин В.Н.</t>
  </si>
  <si>
    <t>Количество участников: 21</t>
  </si>
  <si>
    <t>Васильева Марта Михайловна</t>
  </si>
  <si>
    <t>призер</t>
  </si>
  <si>
    <t>участник</t>
  </si>
  <si>
    <t>О-11-13</t>
  </si>
  <si>
    <t>О-11-14</t>
  </si>
  <si>
    <t>Крюшникова Фаина Петровна</t>
  </si>
  <si>
    <t>О -10-10</t>
  </si>
  <si>
    <t>победитель</t>
  </si>
  <si>
    <t>Количество участников: 10</t>
  </si>
  <si>
    <t>Задание 3-4</t>
  </si>
  <si>
    <t>О-11-15</t>
  </si>
  <si>
    <t>Результат (победитель/ призер/                                  участник)</t>
  </si>
  <si>
    <t>Количество участников: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</si>
</sst>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/>
  </cellStyleXfs>
  <cellXfs count="70">
    <xf numFmtId="0" fontId="0" fillId="0" borderId="0" xfId="0"/>
    <xf numFmtId="0" fontId="24" fillId="0" borderId="0" xfId="1" applyFont="1" applyAlignment="1">
      <alignment horizontal="left" wrapText="1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1" applyFont="1" applyAlignment="1">
      <alignment horizontal="left" wrapText="1"/>
    </xf>
    <xf numFmtId="0" fontId="22" fillId="0" borderId="0" xfId="0" applyFont="1" applyAlignment="1"/>
    <xf numFmtId="0" fontId="23" fillId="0" borderId="0" xfId="1" applyFont="1" applyAlignment="1">
      <alignment horizontal="center" wrapText="1"/>
    </xf>
    <xf numFmtId="1" fontId="23" fillId="0" borderId="0" xfId="1" applyNumberFormat="1" applyFont="1" applyAlignment="1">
      <alignment horizontal="center" wrapText="1"/>
    </xf>
    <xf numFmtId="0" fontId="24" fillId="0" borderId="0" xfId="1" applyFont="1" applyAlignment="1"/>
    <xf numFmtId="0" fontId="23" fillId="0" borderId="0" xfId="1" applyFont="1" applyAlignment="1"/>
    <xf numFmtId="0" fontId="23" fillId="0" borderId="0" xfId="0" applyFont="1" applyAlignme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center" wrapText="1"/>
    </xf>
    <xf numFmtId="0" fontId="24" fillId="0" borderId="12" xfId="1" applyFont="1" applyBorder="1" applyAlignment="1">
      <alignment horizontal="center" wrapText="1"/>
    </xf>
    <xf numFmtId="0" fontId="24" fillId="0" borderId="13" xfId="1" applyFont="1" applyBorder="1" applyAlignment="1">
      <alignment horizontal="center" wrapText="1"/>
    </xf>
    <xf numFmtId="0" fontId="24" fillId="0" borderId="14" xfId="1" applyFont="1" applyBorder="1" applyAlignment="1">
      <alignment horizontal="center" wrapText="1"/>
    </xf>
    <xf numFmtId="0" fontId="24" fillId="0" borderId="15" xfId="1" applyFont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24" fillId="0" borderId="11" xfId="1" applyFont="1" applyBorder="1" applyAlignment="1">
      <alignment horizontal="left" wrapText="1"/>
    </xf>
    <xf numFmtId="0" fontId="23" fillId="0" borderId="11" xfId="1" applyFont="1" applyBorder="1" applyAlignment="1">
      <alignment horizontal="left" wrapText="1"/>
    </xf>
    <xf numFmtId="1" fontId="23" fillId="0" borderId="11" xfId="1" applyNumberFormat="1" applyFont="1" applyBorder="1" applyAlignment="1">
      <alignment horizontal="center" wrapText="1"/>
    </xf>
    <xf numFmtId="1" fontId="24" fillId="0" borderId="11" xfId="1" applyNumberFormat="1" applyFont="1" applyBorder="1" applyAlignment="1">
      <alignment horizontal="center" wrapText="1"/>
    </xf>
    <xf numFmtId="0" fontId="24" fillId="0" borderId="11" xfId="1" applyFont="1" applyBorder="1" applyAlignment="1">
      <alignment horizontal="center" wrapText="1"/>
    </xf>
    <xf numFmtId="0" fontId="23" fillId="0" borderId="10" xfId="1" applyFont="1" applyBorder="1" applyAlignment="1">
      <alignment horizontal="center" wrapText="1"/>
    </xf>
    <xf numFmtId="0" fontId="24" fillId="0" borderId="10" xfId="1" applyFont="1" applyBorder="1" applyAlignment="1">
      <alignment horizontal="left" wrapText="1"/>
    </xf>
    <xf numFmtId="0" fontId="23" fillId="0" borderId="10" xfId="0" applyFont="1" applyBorder="1" applyAlignment="1">
      <alignment horizontal="justify"/>
    </xf>
    <xf numFmtId="1" fontId="23" fillId="0" borderId="10" xfId="1" applyNumberFormat="1" applyFont="1" applyBorder="1" applyAlignment="1">
      <alignment horizontal="center" wrapText="1"/>
    </xf>
    <xf numFmtId="0" fontId="24" fillId="0" borderId="10" xfId="1" applyFont="1" applyBorder="1" applyAlignment="1">
      <alignment horizontal="center" wrapText="1"/>
    </xf>
    <xf numFmtId="1" fontId="24" fillId="0" borderId="0" xfId="1" applyNumberFormat="1" applyFont="1" applyAlignment="1">
      <alignment horizontal="center" wrapText="1"/>
    </xf>
    <xf numFmtId="0" fontId="2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left"/>
    </xf>
    <xf numFmtId="0" fontId="23" fillId="0" borderId="10" xfId="1" applyFont="1" applyBorder="1" applyAlignment="1">
      <alignment horizontal="left" wrapText="1"/>
    </xf>
    <xf numFmtId="0" fontId="23" fillId="0" borderId="10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3" fillId="0" borderId="11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24" fillId="0" borderId="16" xfId="1" applyFont="1" applyBorder="1" applyAlignment="1"/>
    <xf numFmtId="1" fontId="24" fillId="0" borderId="10" xfId="1" applyNumberFormat="1" applyFont="1" applyBorder="1" applyAlignment="1">
      <alignment horizontal="center" wrapText="1"/>
    </xf>
    <xf numFmtId="0" fontId="23" fillId="0" borderId="0" xfId="1" applyFont="1" applyBorder="1" applyAlignment="1">
      <alignment horizontal="center" wrapText="1"/>
    </xf>
    <xf numFmtId="0" fontId="24" fillId="0" borderId="0" xfId="1" applyFont="1" applyBorder="1" applyAlignment="1">
      <alignment horizontal="left" wrapText="1"/>
    </xf>
    <xf numFmtId="0" fontId="23" fillId="0" borderId="0" xfId="0" applyFont="1" applyBorder="1" applyAlignment="1">
      <alignment wrapText="1"/>
    </xf>
    <xf numFmtId="0" fontId="23" fillId="0" borderId="0" xfId="1" applyFont="1" applyBorder="1" applyAlignment="1">
      <alignment horizontal="left" wrapText="1"/>
    </xf>
    <xf numFmtId="1" fontId="23" fillId="0" borderId="0" xfId="1" applyNumberFormat="1" applyFont="1" applyBorder="1" applyAlignment="1">
      <alignment horizontal="center" wrapText="1"/>
    </xf>
    <xf numFmtId="1" fontId="24" fillId="0" borderId="0" xfId="1" applyNumberFormat="1" applyFont="1" applyBorder="1" applyAlignment="1">
      <alignment horizontal="center" wrapText="1"/>
    </xf>
    <xf numFmtId="0" fontId="24" fillId="0" borderId="0" xfId="1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2" fontId="23" fillId="0" borderId="0" xfId="1" applyNumberFormat="1" applyFont="1" applyAlignment="1"/>
    <xf numFmtId="0" fontId="23" fillId="24" borderId="11" xfId="1" applyFont="1" applyFill="1" applyBorder="1" applyAlignment="1">
      <alignment horizontal="center" wrapText="1"/>
    </xf>
    <xf numFmtId="0" fontId="24" fillId="24" borderId="11" xfId="1" applyFont="1" applyFill="1" applyBorder="1" applyAlignment="1">
      <alignment horizontal="left" wrapText="1"/>
    </xf>
    <xf numFmtId="0" fontId="23" fillId="24" borderId="11" xfId="0" applyFont="1" applyFill="1" applyBorder="1" applyAlignment="1">
      <alignment horizontal="justify"/>
    </xf>
    <xf numFmtId="0" fontId="23" fillId="24" borderId="11" xfId="1" applyFont="1" applyFill="1" applyBorder="1" applyAlignment="1">
      <alignment horizontal="left" wrapText="1"/>
    </xf>
    <xf numFmtId="1" fontId="23" fillId="24" borderId="11" xfId="1" applyNumberFormat="1" applyFont="1" applyFill="1" applyBorder="1" applyAlignment="1">
      <alignment horizontal="center" wrapText="1"/>
    </xf>
    <xf numFmtId="1" fontId="24" fillId="24" borderId="11" xfId="1" applyNumberFormat="1" applyFont="1" applyFill="1" applyBorder="1" applyAlignment="1">
      <alignment horizontal="center" wrapText="1"/>
    </xf>
    <xf numFmtId="0" fontId="24" fillId="24" borderId="11" xfId="1" applyFont="1" applyFill="1" applyBorder="1" applyAlignment="1">
      <alignment horizontal="center" wrapText="1"/>
    </xf>
    <xf numFmtId="0" fontId="23" fillId="24" borderId="0" xfId="0" applyFont="1" applyFill="1" applyAlignment="1"/>
    <xf numFmtId="0" fontId="23" fillId="24" borderId="10" xfId="1" applyFont="1" applyFill="1" applyBorder="1" applyAlignment="1">
      <alignment horizontal="center" wrapText="1"/>
    </xf>
    <xf numFmtId="0" fontId="24" fillId="24" borderId="10" xfId="1" applyFont="1" applyFill="1" applyBorder="1" applyAlignment="1">
      <alignment horizontal="left" wrapText="1"/>
    </xf>
    <xf numFmtId="0" fontId="23" fillId="24" borderId="10" xfId="0" applyFont="1" applyFill="1" applyBorder="1" applyAlignment="1">
      <alignment horizontal="justify"/>
    </xf>
    <xf numFmtId="1" fontId="23" fillId="24" borderId="10" xfId="1" applyNumberFormat="1" applyFont="1" applyFill="1" applyBorder="1" applyAlignment="1">
      <alignment horizontal="center" wrapText="1"/>
    </xf>
    <xf numFmtId="0" fontId="24" fillId="24" borderId="10" xfId="1" applyFont="1" applyFill="1" applyBorder="1" applyAlignment="1">
      <alignment horizontal="center" wrapText="1"/>
    </xf>
    <xf numFmtId="0" fontId="23" fillId="24" borderId="10" xfId="0" applyFont="1" applyFill="1" applyBorder="1" applyAlignment="1">
      <alignment horizontal="left"/>
    </xf>
    <xf numFmtId="0" fontId="23" fillId="0" borderId="0" xfId="1" applyFont="1" applyAlignment="1">
      <alignment horizontal="left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horizontal="center" wrapText="1"/>
    </xf>
    <xf numFmtId="0" fontId="24" fillId="0" borderId="0" xfId="1" applyFont="1" applyAlignment="1">
      <alignment horizontal="left" wrapText="1"/>
    </xf>
    <xf numFmtId="0" fontId="24" fillId="0" borderId="0" xfId="1" applyFont="1" applyAlignment="1">
      <alignment horizontal="left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view="pageBreakPreview" topLeftCell="A3" zoomScale="66" zoomScaleNormal="66" zoomScaleSheetLayoutView="66" workbookViewId="0">
      <selection activeCell="C13" sqref="C13:C23"/>
    </sheetView>
  </sheetViews>
  <sheetFormatPr defaultColWidth="9.1640625" defaultRowHeight="34.9" customHeight="1" x14ac:dyDescent="0.25"/>
  <cols>
    <col min="1" max="1" width="7.1640625" style="10" customWidth="1"/>
    <col min="2" max="2" width="12.5" style="10" customWidth="1"/>
    <col min="3" max="3" width="44.1640625" style="10" bestFit="1" customWidth="1"/>
    <col min="4" max="4" width="20.83203125" style="10" customWidth="1"/>
    <col min="5" max="5" width="27.83203125" style="10" customWidth="1"/>
    <col min="6" max="6" width="14.6640625" style="10" bestFit="1" customWidth="1"/>
    <col min="7" max="7" width="15.1640625" style="10" bestFit="1" customWidth="1"/>
    <col min="8" max="8" width="24.83203125" style="10" customWidth="1"/>
    <col min="9" max="11" width="12.5" style="10" bestFit="1" customWidth="1"/>
    <col min="12" max="12" width="12.33203125" style="10" customWidth="1"/>
    <col min="13" max="13" width="12.5" style="10" customWidth="1"/>
    <col min="14" max="16" width="12.1640625" style="10" customWidth="1"/>
    <col min="17" max="17" width="12.5" style="10" bestFit="1" customWidth="1"/>
    <col min="18" max="18" width="13.6640625" style="10" bestFit="1" customWidth="1"/>
    <col min="19" max="19" width="14" style="10" bestFit="1" customWidth="1"/>
    <col min="20" max="20" width="21" style="10" customWidth="1"/>
    <col min="21" max="21" width="23.33203125" style="10" bestFit="1" customWidth="1"/>
    <col min="22" max="22" width="17.33203125" style="10" customWidth="1"/>
    <col min="23" max="16384" width="9.1640625" style="10"/>
  </cols>
  <sheetData>
    <row r="1" spans="1:24" ht="20.25" x14ac:dyDescent="0.3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4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4" ht="15.75" x14ac:dyDescent="0.25">
      <c r="A3" s="69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5.75" x14ac:dyDescent="0.25">
      <c r="A4" s="69" t="s">
        <v>99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15.75" x14ac:dyDescent="0.25">
      <c r="A5" s="69" t="s">
        <v>92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1:24" ht="15.75" x14ac:dyDescent="0.25">
      <c r="A6" s="68" t="s">
        <v>93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4" s="2" customFormat="1" ht="15.75" x14ac:dyDescent="0.25">
      <c r="A7" s="68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3" customFormat="1" ht="15.75" x14ac:dyDescent="0.25">
      <c r="A8" s="65" t="s">
        <v>95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5.75" x14ac:dyDescent="0.25">
      <c r="A9" s="65" t="s">
        <v>96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ht="15.75" x14ac:dyDescent="0.25">
      <c r="A10" s="65" t="s">
        <v>97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 ht="16.5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24" ht="70.150000000000006" customHeight="1" thickBot="1" x14ac:dyDescent="0.3">
      <c r="A12" s="14" t="s">
        <v>0</v>
      </c>
      <c r="B12" s="15" t="s">
        <v>1</v>
      </c>
      <c r="C12" s="14" t="s">
        <v>2</v>
      </c>
      <c r="D12" s="15" t="s">
        <v>13</v>
      </c>
      <c r="E12" s="14" t="s">
        <v>3</v>
      </c>
      <c r="F12" s="16" t="s">
        <v>15</v>
      </c>
      <c r="G12" s="16" t="s">
        <v>16</v>
      </c>
      <c r="H12" s="14" t="s">
        <v>4</v>
      </c>
      <c r="I12" s="17" t="s">
        <v>21</v>
      </c>
      <c r="J12" s="14" t="s">
        <v>22</v>
      </c>
      <c r="K12" s="14" t="s">
        <v>10</v>
      </c>
      <c r="L12" s="16" t="s">
        <v>11</v>
      </c>
      <c r="M12" s="16" t="s">
        <v>23</v>
      </c>
      <c r="N12" s="16" t="s">
        <v>24</v>
      </c>
      <c r="O12" s="16" t="s">
        <v>25</v>
      </c>
      <c r="P12" s="16" t="s">
        <v>26</v>
      </c>
      <c r="Q12" s="16" t="s">
        <v>27</v>
      </c>
      <c r="R12" s="16" t="s">
        <v>28</v>
      </c>
      <c r="S12" s="14" t="s">
        <v>5</v>
      </c>
      <c r="T12" s="14" t="s">
        <v>6</v>
      </c>
      <c r="U12" s="14" t="s">
        <v>7</v>
      </c>
      <c r="V12" s="14" t="s">
        <v>118</v>
      </c>
    </row>
    <row r="13" spans="1:24" s="58" customFormat="1" ht="34.9" customHeight="1" x14ac:dyDescent="0.25">
      <c r="A13" s="51">
        <v>1</v>
      </c>
      <c r="B13" s="52" t="s">
        <v>40</v>
      </c>
      <c r="C13" s="53"/>
      <c r="D13" s="54" t="s">
        <v>14</v>
      </c>
      <c r="E13" s="54" t="s">
        <v>32</v>
      </c>
      <c r="F13" s="51" t="s">
        <v>33</v>
      </c>
      <c r="G13" s="51">
        <v>8</v>
      </c>
      <c r="H13" s="54" t="s">
        <v>107</v>
      </c>
      <c r="I13" s="51">
        <v>5</v>
      </c>
      <c r="J13" s="51">
        <v>3</v>
      </c>
      <c r="K13" s="51">
        <v>0</v>
      </c>
      <c r="L13" s="55">
        <v>1</v>
      </c>
      <c r="M13" s="55">
        <v>1</v>
      </c>
      <c r="N13" s="55">
        <v>1</v>
      </c>
      <c r="O13" s="55">
        <v>2</v>
      </c>
      <c r="P13" s="55">
        <v>1</v>
      </c>
      <c r="Q13" s="55">
        <v>4</v>
      </c>
      <c r="R13" s="55">
        <v>6</v>
      </c>
      <c r="S13" s="56">
        <f t="shared" ref="S13:S23" si="0">SUM(I13:R13)</f>
        <v>24</v>
      </c>
      <c r="T13" s="56">
        <v>31</v>
      </c>
      <c r="U13" s="56">
        <f t="shared" ref="U13:U23" si="1">(S13/T13)*100</f>
        <v>77.41935483870968</v>
      </c>
      <c r="V13" s="57" t="s">
        <v>108</v>
      </c>
    </row>
    <row r="14" spans="1:24" s="58" customFormat="1" ht="34.9" customHeight="1" x14ac:dyDescent="0.25">
      <c r="A14" s="59">
        <v>2</v>
      </c>
      <c r="B14" s="60" t="s">
        <v>37</v>
      </c>
      <c r="C14" s="61"/>
      <c r="D14" s="54" t="s">
        <v>14</v>
      </c>
      <c r="E14" s="54" t="s">
        <v>32</v>
      </c>
      <c r="F14" s="51" t="s">
        <v>33</v>
      </c>
      <c r="G14" s="51">
        <v>8</v>
      </c>
      <c r="H14" s="54" t="s">
        <v>107</v>
      </c>
      <c r="I14" s="59">
        <v>5</v>
      </c>
      <c r="J14" s="59">
        <v>3</v>
      </c>
      <c r="K14" s="59">
        <v>3</v>
      </c>
      <c r="L14" s="62">
        <v>1</v>
      </c>
      <c r="M14" s="62">
        <v>1</v>
      </c>
      <c r="N14" s="62">
        <v>1</v>
      </c>
      <c r="O14" s="62">
        <v>2</v>
      </c>
      <c r="P14" s="62">
        <v>1</v>
      </c>
      <c r="Q14" s="62">
        <v>1</v>
      </c>
      <c r="R14" s="62">
        <v>4</v>
      </c>
      <c r="S14" s="56">
        <f t="shared" si="0"/>
        <v>22</v>
      </c>
      <c r="T14" s="56">
        <v>31</v>
      </c>
      <c r="U14" s="56">
        <f t="shared" si="1"/>
        <v>70.967741935483872</v>
      </c>
      <c r="V14" s="63" t="s">
        <v>108</v>
      </c>
    </row>
    <row r="15" spans="1:24" s="58" customFormat="1" ht="34.9" customHeight="1" x14ac:dyDescent="0.25">
      <c r="A15" s="59">
        <v>3</v>
      </c>
      <c r="B15" s="60" t="s">
        <v>43</v>
      </c>
      <c r="C15" s="61"/>
      <c r="D15" s="54" t="s">
        <v>14</v>
      </c>
      <c r="E15" s="54" t="s">
        <v>32</v>
      </c>
      <c r="F15" s="51" t="s">
        <v>33</v>
      </c>
      <c r="G15" s="51">
        <v>8</v>
      </c>
      <c r="H15" s="54" t="s">
        <v>107</v>
      </c>
      <c r="I15" s="59">
        <v>5</v>
      </c>
      <c r="J15" s="59">
        <v>3</v>
      </c>
      <c r="K15" s="59">
        <v>3</v>
      </c>
      <c r="L15" s="62">
        <v>1</v>
      </c>
      <c r="M15" s="62">
        <v>1</v>
      </c>
      <c r="N15" s="62">
        <v>1</v>
      </c>
      <c r="O15" s="62">
        <v>1</v>
      </c>
      <c r="P15" s="62">
        <v>0</v>
      </c>
      <c r="Q15" s="62">
        <v>3</v>
      </c>
      <c r="R15" s="62">
        <v>4</v>
      </c>
      <c r="S15" s="56">
        <f t="shared" si="0"/>
        <v>22</v>
      </c>
      <c r="T15" s="56">
        <v>31</v>
      </c>
      <c r="U15" s="56">
        <f t="shared" si="1"/>
        <v>70.967741935483872</v>
      </c>
      <c r="V15" s="63" t="s">
        <v>108</v>
      </c>
    </row>
    <row r="16" spans="1:24" ht="34.9" customHeight="1" x14ac:dyDescent="0.25">
      <c r="A16" s="18">
        <v>4</v>
      </c>
      <c r="B16" s="25" t="s">
        <v>34</v>
      </c>
      <c r="C16" s="26"/>
      <c r="D16" s="20" t="s">
        <v>14</v>
      </c>
      <c r="E16" s="20" t="s">
        <v>32</v>
      </c>
      <c r="F16" s="18" t="s">
        <v>33</v>
      </c>
      <c r="G16" s="18">
        <v>8</v>
      </c>
      <c r="H16" s="20" t="s">
        <v>107</v>
      </c>
      <c r="I16" s="24">
        <v>3</v>
      </c>
      <c r="J16" s="24">
        <v>3</v>
      </c>
      <c r="K16" s="24">
        <v>3</v>
      </c>
      <c r="L16" s="27">
        <v>1</v>
      </c>
      <c r="M16" s="27">
        <v>1</v>
      </c>
      <c r="N16" s="27">
        <v>1</v>
      </c>
      <c r="O16" s="27">
        <v>2</v>
      </c>
      <c r="P16" s="27">
        <v>1</v>
      </c>
      <c r="Q16" s="27">
        <v>2</v>
      </c>
      <c r="R16" s="27">
        <v>4</v>
      </c>
      <c r="S16" s="22">
        <f t="shared" si="0"/>
        <v>21</v>
      </c>
      <c r="T16" s="22">
        <v>31</v>
      </c>
      <c r="U16" s="22">
        <f t="shared" si="1"/>
        <v>67.741935483870961</v>
      </c>
      <c r="V16" s="28" t="s">
        <v>109</v>
      </c>
    </row>
    <row r="17" spans="1:24" ht="34.9" customHeight="1" x14ac:dyDescent="0.25">
      <c r="A17" s="24">
        <v>5</v>
      </c>
      <c r="B17" s="25" t="s">
        <v>42</v>
      </c>
      <c r="C17" s="26"/>
      <c r="D17" s="20" t="s">
        <v>14</v>
      </c>
      <c r="E17" s="20" t="s">
        <v>32</v>
      </c>
      <c r="F17" s="18" t="s">
        <v>33</v>
      </c>
      <c r="G17" s="18">
        <v>8</v>
      </c>
      <c r="H17" s="20" t="s">
        <v>107</v>
      </c>
      <c r="I17" s="24">
        <v>4</v>
      </c>
      <c r="J17" s="24">
        <v>3</v>
      </c>
      <c r="K17" s="24">
        <v>3</v>
      </c>
      <c r="L17" s="27">
        <v>1</v>
      </c>
      <c r="M17" s="27">
        <v>1</v>
      </c>
      <c r="N17" s="27">
        <v>0</v>
      </c>
      <c r="O17" s="27">
        <v>0</v>
      </c>
      <c r="P17" s="27">
        <v>1</v>
      </c>
      <c r="Q17" s="27">
        <v>2</v>
      </c>
      <c r="R17" s="27">
        <v>6</v>
      </c>
      <c r="S17" s="22">
        <f t="shared" si="0"/>
        <v>21</v>
      </c>
      <c r="T17" s="22">
        <v>31</v>
      </c>
      <c r="U17" s="22">
        <f t="shared" si="1"/>
        <v>67.741935483870961</v>
      </c>
      <c r="V17" s="28" t="s">
        <v>109</v>
      </c>
    </row>
    <row r="18" spans="1:24" ht="34.9" customHeight="1" x14ac:dyDescent="0.25">
      <c r="A18" s="24">
        <v>6</v>
      </c>
      <c r="B18" s="25" t="s">
        <v>41</v>
      </c>
      <c r="C18" s="26"/>
      <c r="D18" s="20" t="s">
        <v>14</v>
      </c>
      <c r="E18" s="20" t="s">
        <v>32</v>
      </c>
      <c r="F18" s="18" t="s">
        <v>33</v>
      </c>
      <c r="G18" s="18">
        <v>8</v>
      </c>
      <c r="H18" s="20" t="s">
        <v>107</v>
      </c>
      <c r="I18" s="24">
        <v>5</v>
      </c>
      <c r="J18" s="24">
        <v>5</v>
      </c>
      <c r="K18" s="24">
        <v>0</v>
      </c>
      <c r="L18" s="27">
        <v>1</v>
      </c>
      <c r="M18" s="27">
        <v>1</v>
      </c>
      <c r="N18" s="27">
        <v>1</v>
      </c>
      <c r="O18" s="27">
        <v>2</v>
      </c>
      <c r="P18" s="27">
        <v>1</v>
      </c>
      <c r="Q18" s="27">
        <v>2</v>
      </c>
      <c r="R18" s="27">
        <v>2</v>
      </c>
      <c r="S18" s="22">
        <f t="shared" si="0"/>
        <v>20</v>
      </c>
      <c r="T18" s="22">
        <v>31</v>
      </c>
      <c r="U18" s="22">
        <f t="shared" si="1"/>
        <v>64.516129032258064</v>
      </c>
      <c r="V18" s="28" t="s">
        <v>109</v>
      </c>
    </row>
    <row r="19" spans="1:24" ht="34.9" customHeight="1" x14ac:dyDescent="0.25">
      <c r="A19" s="18">
        <v>7</v>
      </c>
      <c r="B19" s="25" t="s">
        <v>44</v>
      </c>
      <c r="C19" s="26"/>
      <c r="D19" s="20" t="s">
        <v>14</v>
      </c>
      <c r="E19" s="20" t="s">
        <v>32</v>
      </c>
      <c r="F19" s="18" t="s">
        <v>33</v>
      </c>
      <c r="G19" s="18">
        <v>8</v>
      </c>
      <c r="H19" s="20" t="s">
        <v>107</v>
      </c>
      <c r="I19" s="24">
        <v>5</v>
      </c>
      <c r="J19" s="24">
        <v>3</v>
      </c>
      <c r="K19" s="24">
        <v>0</v>
      </c>
      <c r="L19" s="27">
        <v>1</v>
      </c>
      <c r="M19" s="27">
        <v>1</v>
      </c>
      <c r="N19" s="27">
        <v>1</v>
      </c>
      <c r="O19" s="27">
        <v>0</v>
      </c>
      <c r="P19" s="27">
        <v>0</v>
      </c>
      <c r="Q19" s="27">
        <v>3</v>
      </c>
      <c r="R19" s="27">
        <v>6</v>
      </c>
      <c r="S19" s="22">
        <f t="shared" si="0"/>
        <v>20</v>
      </c>
      <c r="T19" s="22">
        <v>31</v>
      </c>
      <c r="U19" s="22">
        <f t="shared" si="1"/>
        <v>64.516129032258064</v>
      </c>
      <c r="V19" s="28" t="s">
        <v>109</v>
      </c>
    </row>
    <row r="20" spans="1:24" ht="34.9" customHeight="1" x14ac:dyDescent="0.25">
      <c r="A20" s="24">
        <v>8</v>
      </c>
      <c r="B20" s="25" t="s">
        <v>35</v>
      </c>
      <c r="C20" s="26"/>
      <c r="D20" s="20" t="s">
        <v>14</v>
      </c>
      <c r="E20" s="20" t="s">
        <v>32</v>
      </c>
      <c r="F20" s="18" t="s">
        <v>33</v>
      </c>
      <c r="G20" s="18">
        <v>8</v>
      </c>
      <c r="H20" s="20" t="s">
        <v>107</v>
      </c>
      <c r="I20" s="24">
        <v>3</v>
      </c>
      <c r="J20" s="24">
        <v>3</v>
      </c>
      <c r="K20" s="24">
        <v>0</v>
      </c>
      <c r="L20" s="27">
        <v>1</v>
      </c>
      <c r="M20" s="27">
        <v>1</v>
      </c>
      <c r="N20" s="27">
        <v>1</v>
      </c>
      <c r="O20" s="27">
        <v>2</v>
      </c>
      <c r="P20" s="27">
        <v>1</v>
      </c>
      <c r="Q20" s="27">
        <v>1</v>
      </c>
      <c r="R20" s="27">
        <v>6</v>
      </c>
      <c r="S20" s="22">
        <f t="shared" si="0"/>
        <v>19</v>
      </c>
      <c r="T20" s="22">
        <v>31</v>
      </c>
      <c r="U20" s="22">
        <f t="shared" si="1"/>
        <v>61.29032258064516</v>
      </c>
      <c r="V20" s="28" t="s">
        <v>109</v>
      </c>
    </row>
    <row r="21" spans="1:24" ht="34.9" customHeight="1" x14ac:dyDescent="0.25">
      <c r="A21" s="24">
        <v>9</v>
      </c>
      <c r="B21" s="25" t="s">
        <v>39</v>
      </c>
      <c r="C21" s="26"/>
      <c r="D21" s="20" t="s">
        <v>14</v>
      </c>
      <c r="E21" s="20" t="s">
        <v>32</v>
      </c>
      <c r="F21" s="18" t="s">
        <v>33</v>
      </c>
      <c r="G21" s="18">
        <v>8</v>
      </c>
      <c r="H21" s="20" t="s">
        <v>107</v>
      </c>
      <c r="I21" s="24">
        <v>5</v>
      </c>
      <c r="J21" s="24">
        <v>3</v>
      </c>
      <c r="K21" s="24">
        <v>0</v>
      </c>
      <c r="L21" s="24">
        <v>1</v>
      </c>
      <c r="M21" s="24">
        <v>1</v>
      </c>
      <c r="N21" s="24">
        <v>1</v>
      </c>
      <c r="O21" s="24">
        <v>0</v>
      </c>
      <c r="P21" s="24">
        <v>1</v>
      </c>
      <c r="Q21" s="24">
        <v>1</v>
      </c>
      <c r="R21" s="24">
        <v>4</v>
      </c>
      <c r="S21" s="22">
        <f t="shared" si="0"/>
        <v>17</v>
      </c>
      <c r="T21" s="22">
        <v>31</v>
      </c>
      <c r="U21" s="22">
        <f t="shared" si="1"/>
        <v>54.838709677419352</v>
      </c>
      <c r="V21" s="28" t="s">
        <v>109</v>
      </c>
    </row>
    <row r="22" spans="1:24" ht="34.9" customHeight="1" x14ac:dyDescent="0.25">
      <c r="A22" s="18">
        <v>10</v>
      </c>
      <c r="B22" s="25" t="s">
        <v>38</v>
      </c>
      <c r="C22" s="26"/>
      <c r="D22" s="20" t="s">
        <v>14</v>
      </c>
      <c r="E22" s="20" t="s">
        <v>32</v>
      </c>
      <c r="F22" s="18" t="s">
        <v>33</v>
      </c>
      <c r="G22" s="18">
        <v>8</v>
      </c>
      <c r="H22" s="20" t="s">
        <v>107</v>
      </c>
      <c r="I22" s="24">
        <v>4</v>
      </c>
      <c r="J22" s="24">
        <v>3</v>
      </c>
      <c r="K22" s="24">
        <v>0</v>
      </c>
      <c r="L22" s="27">
        <v>0</v>
      </c>
      <c r="M22" s="27">
        <v>0</v>
      </c>
      <c r="N22" s="27">
        <v>1</v>
      </c>
      <c r="O22" s="27">
        <v>1</v>
      </c>
      <c r="P22" s="27">
        <v>1</v>
      </c>
      <c r="Q22" s="27">
        <v>4</v>
      </c>
      <c r="R22" s="27">
        <v>2</v>
      </c>
      <c r="S22" s="22">
        <f t="shared" si="0"/>
        <v>16</v>
      </c>
      <c r="T22" s="22">
        <v>31</v>
      </c>
      <c r="U22" s="22">
        <f t="shared" si="1"/>
        <v>51.612903225806448</v>
      </c>
      <c r="V22" s="28" t="s">
        <v>109</v>
      </c>
    </row>
    <row r="23" spans="1:24" ht="34.9" customHeight="1" x14ac:dyDescent="0.25">
      <c r="A23" s="24">
        <v>11</v>
      </c>
      <c r="B23" s="25" t="s">
        <v>36</v>
      </c>
      <c r="C23" s="26"/>
      <c r="D23" s="20" t="s">
        <v>14</v>
      </c>
      <c r="E23" s="20" t="s">
        <v>32</v>
      </c>
      <c r="F23" s="18" t="s">
        <v>33</v>
      </c>
      <c r="G23" s="18">
        <v>8</v>
      </c>
      <c r="H23" s="20" t="s">
        <v>107</v>
      </c>
      <c r="I23" s="24">
        <v>5</v>
      </c>
      <c r="J23" s="24">
        <v>3</v>
      </c>
      <c r="K23" s="24">
        <v>0</v>
      </c>
      <c r="L23" s="27">
        <v>1</v>
      </c>
      <c r="M23" s="27">
        <v>1</v>
      </c>
      <c r="N23" s="27">
        <v>1</v>
      </c>
      <c r="O23" s="27">
        <v>0</v>
      </c>
      <c r="P23" s="27">
        <v>0</v>
      </c>
      <c r="Q23" s="27">
        <v>0</v>
      </c>
      <c r="R23" s="27">
        <v>0</v>
      </c>
      <c r="S23" s="22">
        <f t="shared" si="0"/>
        <v>11</v>
      </c>
      <c r="T23" s="22">
        <v>31</v>
      </c>
      <c r="U23" s="22">
        <f t="shared" si="1"/>
        <v>35.483870967741936</v>
      </c>
      <c r="V23" s="28" t="s">
        <v>109</v>
      </c>
    </row>
    <row r="24" spans="1:24" s="5" customFormat="1" ht="34.9" customHeight="1" x14ac:dyDescent="0.25">
      <c r="A24" s="4"/>
      <c r="B24" s="11" t="s">
        <v>8</v>
      </c>
      <c r="C24" s="4"/>
      <c r="D24" s="4" t="s">
        <v>100</v>
      </c>
      <c r="E24" s="4" t="s">
        <v>101</v>
      </c>
      <c r="F24" s="4"/>
      <c r="G24" s="4"/>
      <c r="I24" s="6"/>
      <c r="J24" s="6"/>
      <c r="K24" s="6"/>
      <c r="L24" s="7"/>
      <c r="M24" s="7"/>
      <c r="N24" s="7"/>
      <c r="O24" s="7"/>
      <c r="P24" s="7"/>
      <c r="Q24" s="7"/>
      <c r="R24" s="7"/>
      <c r="S24" s="7">
        <f>SUM(S13:S23)</f>
        <v>213</v>
      </c>
      <c r="T24" s="7"/>
      <c r="U24" s="7"/>
      <c r="V24" s="7"/>
      <c r="W24" s="7"/>
      <c r="X24" s="6"/>
    </row>
    <row r="25" spans="1:24" s="5" customFormat="1" ht="34.9" customHeight="1" x14ac:dyDescent="0.25">
      <c r="B25" s="8" t="s">
        <v>9</v>
      </c>
      <c r="C25" s="9"/>
      <c r="D25" s="9"/>
      <c r="E25" s="9"/>
      <c r="F25" s="9"/>
      <c r="G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50">
        <f>S24/11</f>
        <v>19.363636363636363</v>
      </c>
      <c r="T25" s="9"/>
      <c r="U25" s="9"/>
      <c r="V25" s="9"/>
      <c r="W25" s="9"/>
      <c r="X25" s="9"/>
    </row>
    <row r="26" spans="1:24" s="5" customFormat="1" ht="34.9" customHeight="1" x14ac:dyDescent="0.25">
      <c r="B26" s="8"/>
      <c r="C26" s="8"/>
      <c r="D26" s="4" t="s">
        <v>100</v>
      </c>
      <c r="E26" s="9" t="s">
        <v>102</v>
      </c>
      <c r="F26" s="8"/>
      <c r="G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s="5" customFormat="1" ht="34.9" customHeight="1" x14ac:dyDescent="0.25">
      <c r="B27" s="8"/>
      <c r="C27" s="8"/>
      <c r="D27" s="4" t="s">
        <v>100</v>
      </c>
      <c r="E27" s="9" t="s">
        <v>103</v>
      </c>
      <c r="F27" s="8"/>
      <c r="G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5" customFormat="1" ht="34.9" customHeight="1" x14ac:dyDescent="0.25">
      <c r="B28" s="8"/>
      <c r="C28" s="8"/>
      <c r="D28" s="4" t="s">
        <v>100</v>
      </c>
      <c r="E28" s="9" t="s">
        <v>104</v>
      </c>
      <c r="F28" s="8"/>
      <c r="G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s="5" customFormat="1" ht="34.9" customHeight="1" x14ac:dyDescent="0.25">
      <c r="B29" s="8"/>
      <c r="C29" s="8"/>
      <c r="D29" s="4" t="s">
        <v>100</v>
      </c>
      <c r="E29" s="9" t="s">
        <v>105</v>
      </c>
      <c r="F29" s="8"/>
      <c r="G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34.9" customHeight="1" x14ac:dyDescent="0.25">
      <c r="B30" s="8"/>
      <c r="C30" s="8"/>
      <c r="D30" s="8"/>
      <c r="E30" s="8"/>
      <c r="F30" s="8"/>
      <c r="G30" s="8"/>
      <c r="H30" s="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4" ht="34.9" customHeight="1" x14ac:dyDescent="0.25">
      <c r="B31" s="8"/>
      <c r="C31" s="8"/>
      <c r="D31" s="8"/>
      <c r="E31" s="8"/>
      <c r="F31" s="8"/>
      <c r="G31" s="8"/>
      <c r="H31" s="4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4" ht="34.9" customHeight="1" x14ac:dyDescent="0.25">
      <c r="B32" s="8"/>
      <c r="C32" s="8"/>
      <c r="D32" s="8"/>
      <c r="E32" s="8"/>
      <c r="F32" s="8"/>
      <c r="G32" s="8"/>
      <c r="H32" s="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2:22" ht="34.9" customHeight="1" x14ac:dyDescent="0.25">
      <c r="B33" s="8"/>
      <c r="C33" s="8"/>
      <c r="D33" s="8"/>
      <c r="E33" s="8"/>
      <c r="F33" s="8"/>
      <c r="G33" s="8"/>
      <c r="H33" s="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2:22" ht="34.9" customHeight="1" x14ac:dyDescent="0.25">
      <c r="B34" s="8"/>
      <c r="C34" s="8"/>
      <c r="D34" s="8"/>
      <c r="E34" s="8"/>
      <c r="F34" s="8"/>
      <c r="G34" s="8"/>
      <c r="H34" s="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</sheetData>
  <sortState ref="A16:V26">
    <sortCondition descending="1" ref="U16"/>
  </sortState>
  <mergeCells count="10">
    <mergeCell ref="A10:X10"/>
    <mergeCell ref="A11:V11"/>
    <mergeCell ref="A1:V1"/>
    <mergeCell ref="A7:L7"/>
    <mergeCell ref="A3:X3"/>
    <mergeCell ref="A4:X4"/>
    <mergeCell ref="A5:X5"/>
    <mergeCell ref="A6:X6"/>
    <mergeCell ref="A8:X8"/>
    <mergeCell ref="A9:X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view="pageBreakPreview" topLeftCell="A10" zoomScale="60" zoomScaleNormal="66" workbookViewId="0">
      <selection activeCell="C12" sqref="C12:C32"/>
    </sheetView>
  </sheetViews>
  <sheetFormatPr defaultColWidth="9.1640625" defaultRowHeight="34.9" customHeight="1" x14ac:dyDescent="0.25"/>
  <cols>
    <col min="1" max="1" width="7.1640625" style="10" customWidth="1"/>
    <col min="2" max="2" width="11" style="10" customWidth="1"/>
    <col min="3" max="3" width="48" style="10" bestFit="1" customWidth="1"/>
    <col min="4" max="4" width="20.83203125" style="10" customWidth="1"/>
    <col min="5" max="5" width="26.5" style="10" customWidth="1"/>
    <col min="6" max="6" width="14.6640625" style="31" bestFit="1" customWidth="1"/>
    <col min="7" max="7" width="15.1640625" style="10" bestFit="1" customWidth="1"/>
    <col min="8" max="8" width="24.83203125" style="10" customWidth="1"/>
    <col min="9" max="16" width="13.5" style="10" bestFit="1" customWidth="1"/>
    <col min="17" max="17" width="13.6640625" style="10" bestFit="1" customWidth="1"/>
    <col min="18" max="18" width="29" style="10" bestFit="1" customWidth="1"/>
    <col min="19" max="19" width="22.33203125" style="10" customWidth="1"/>
    <col min="20" max="20" width="17.33203125" style="10" customWidth="1"/>
    <col min="21" max="16384" width="9.1640625" style="10"/>
  </cols>
  <sheetData>
    <row r="1" spans="1:24" ht="34.9" customHeight="1" x14ac:dyDescent="0.3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4" ht="15.75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ht="15.75" x14ac:dyDescent="0.25">
      <c r="A3" s="69" t="s">
        <v>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5.75" x14ac:dyDescent="0.25">
      <c r="A4" s="69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15.75" x14ac:dyDescent="0.25">
      <c r="A5" s="68" t="s">
        <v>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4" s="2" customFormat="1" ht="15.75" x14ac:dyDescent="0.25">
      <c r="A6" s="68" t="s">
        <v>94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s="3" customFormat="1" ht="15.75" x14ac:dyDescent="0.25">
      <c r="A7" s="65" t="s">
        <v>95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.75" x14ac:dyDescent="0.25">
      <c r="A8" s="65" t="s">
        <v>96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5.75" x14ac:dyDescent="0.25">
      <c r="A9" s="65" t="s">
        <v>97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ht="16.5" thickBot="1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4" ht="63.6" customHeight="1" thickBot="1" x14ac:dyDescent="0.3">
      <c r="A11" s="14" t="s">
        <v>0</v>
      </c>
      <c r="B11" s="15" t="s">
        <v>1</v>
      </c>
      <c r="C11" s="14" t="s">
        <v>2</v>
      </c>
      <c r="D11" s="15" t="s">
        <v>13</v>
      </c>
      <c r="E11" s="14" t="s">
        <v>3</v>
      </c>
      <c r="F11" s="16" t="s">
        <v>15</v>
      </c>
      <c r="G11" s="16" t="s">
        <v>16</v>
      </c>
      <c r="H11" s="14" t="s">
        <v>4</v>
      </c>
      <c r="I11" s="17" t="s">
        <v>21</v>
      </c>
      <c r="J11" s="14" t="s">
        <v>22</v>
      </c>
      <c r="K11" s="14" t="s">
        <v>10</v>
      </c>
      <c r="L11" s="16" t="s">
        <v>11</v>
      </c>
      <c r="M11" s="16" t="s">
        <v>23</v>
      </c>
      <c r="N11" s="16" t="s">
        <v>24</v>
      </c>
      <c r="O11" s="16" t="s">
        <v>25</v>
      </c>
      <c r="P11" s="16" t="s">
        <v>26</v>
      </c>
      <c r="Q11" s="14" t="s">
        <v>5</v>
      </c>
      <c r="R11" s="14" t="s">
        <v>6</v>
      </c>
      <c r="S11" s="14" t="s">
        <v>7</v>
      </c>
      <c r="T11" s="14" t="s">
        <v>12</v>
      </c>
    </row>
    <row r="12" spans="1:24" s="58" customFormat="1" ht="34.9" customHeight="1" x14ac:dyDescent="0.25">
      <c r="A12" s="51">
        <v>1</v>
      </c>
      <c r="B12" s="52" t="s">
        <v>49</v>
      </c>
      <c r="C12" s="53"/>
      <c r="D12" s="54" t="s">
        <v>14</v>
      </c>
      <c r="E12" s="54" t="s">
        <v>32</v>
      </c>
      <c r="F12" s="51" t="s">
        <v>47</v>
      </c>
      <c r="G12" s="51">
        <v>9</v>
      </c>
      <c r="H12" s="54" t="s">
        <v>107</v>
      </c>
      <c r="I12" s="51">
        <v>5</v>
      </c>
      <c r="J12" s="51">
        <v>6</v>
      </c>
      <c r="K12" s="51">
        <v>5</v>
      </c>
      <c r="L12" s="55">
        <v>5</v>
      </c>
      <c r="M12" s="55">
        <v>2</v>
      </c>
      <c r="N12" s="55">
        <v>3</v>
      </c>
      <c r="O12" s="55">
        <v>2</v>
      </c>
      <c r="P12" s="55">
        <v>1</v>
      </c>
      <c r="Q12" s="56">
        <f t="shared" ref="Q12:Q32" si="0">SUM(I12:P12)</f>
        <v>29</v>
      </c>
      <c r="R12" s="56">
        <v>38</v>
      </c>
      <c r="S12" s="56">
        <f t="shared" ref="S12:S32" si="1">(Q12/R12)*100</f>
        <v>76.31578947368422</v>
      </c>
      <c r="T12" s="57" t="s">
        <v>108</v>
      </c>
    </row>
    <row r="13" spans="1:24" s="58" customFormat="1" ht="34.9" customHeight="1" x14ac:dyDescent="0.25">
      <c r="A13" s="51">
        <v>2</v>
      </c>
      <c r="B13" s="52" t="s">
        <v>58</v>
      </c>
      <c r="C13" s="61"/>
      <c r="D13" s="54" t="s">
        <v>14</v>
      </c>
      <c r="E13" s="54" t="s">
        <v>32</v>
      </c>
      <c r="F13" s="51" t="s">
        <v>47</v>
      </c>
      <c r="G13" s="51">
        <v>9</v>
      </c>
      <c r="H13" s="54" t="s">
        <v>107</v>
      </c>
      <c r="I13" s="51">
        <v>5</v>
      </c>
      <c r="J13" s="51">
        <v>6</v>
      </c>
      <c r="K13" s="51">
        <v>5</v>
      </c>
      <c r="L13" s="55">
        <v>0</v>
      </c>
      <c r="M13" s="55">
        <v>3</v>
      </c>
      <c r="N13" s="55">
        <v>5</v>
      </c>
      <c r="O13" s="55">
        <v>4</v>
      </c>
      <c r="P13" s="55">
        <v>1</v>
      </c>
      <c r="Q13" s="56">
        <f t="shared" si="0"/>
        <v>29</v>
      </c>
      <c r="R13" s="56">
        <v>38</v>
      </c>
      <c r="S13" s="56">
        <f t="shared" si="1"/>
        <v>76.31578947368422</v>
      </c>
      <c r="T13" s="57" t="s">
        <v>108</v>
      </c>
    </row>
    <row r="14" spans="1:24" s="58" customFormat="1" ht="34.9" customHeight="1" x14ac:dyDescent="0.25">
      <c r="A14" s="59">
        <v>3</v>
      </c>
      <c r="B14" s="52" t="s">
        <v>50</v>
      </c>
      <c r="C14" s="61"/>
      <c r="D14" s="54" t="s">
        <v>14</v>
      </c>
      <c r="E14" s="54" t="s">
        <v>32</v>
      </c>
      <c r="F14" s="59" t="s">
        <v>47</v>
      </c>
      <c r="G14" s="51">
        <v>9</v>
      </c>
      <c r="H14" s="54" t="s">
        <v>107</v>
      </c>
      <c r="I14" s="59">
        <v>5</v>
      </c>
      <c r="J14" s="59">
        <v>6</v>
      </c>
      <c r="K14" s="59">
        <v>5</v>
      </c>
      <c r="L14" s="62">
        <v>0</v>
      </c>
      <c r="M14" s="62">
        <v>2</v>
      </c>
      <c r="N14" s="62">
        <v>5</v>
      </c>
      <c r="O14" s="62">
        <v>4</v>
      </c>
      <c r="P14" s="62">
        <v>1</v>
      </c>
      <c r="Q14" s="56">
        <f t="shared" si="0"/>
        <v>28</v>
      </c>
      <c r="R14" s="56">
        <v>38</v>
      </c>
      <c r="S14" s="56">
        <f t="shared" si="1"/>
        <v>73.68421052631578</v>
      </c>
      <c r="T14" s="63" t="s">
        <v>108</v>
      </c>
    </row>
    <row r="15" spans="1:24" s="58" customFormat="1" ht="34.9" customHeight="1" x14ac:dyDescent="0.25">
      <c r="A15" s="51">
        <v>4</v>
      </c>
      <c r="B15" s="52" t="s">
        <v>68</v>
      </c>
      <c r="C15" s="64"/>
      <c r="D15" s="54" t="s">
        <v>14</v>
      </c>
      <c r="E15" s="54" t="s">
        <v>32</v>
      </c>
      <c r="F15" s="59" t="s">
        <v>46</v>
      </c>
      <c r="G15" s="51">
        <v>9</v>
      </c>
      <c r="H15" s="54" t="s">
        <v>107</v>
      </c>
      <c r="I15" s="59">
        <v>5</v>
      </c>
      <c r="J15" s="59">
        <v>6</v>
      </c>
      <c r="K15" s="59">
        <v>5</v>
      </c>
      <c r="L15" s="62">
        <v>0</v>
      </c>
      <c r="M15" s="62">
        <v>0</v>
      </c>
      <c r="N15" s="62">
        <v>5</v>
      </c>
      <c r="O15" s="62">
        <v>6</v>
      </c>
      <c r="P15" s="62">
        <v>1</v>
      </c>
      <c r="Q15" s="56">
        <f t="shared" si="0"/>
        <v>28</v>
      </c>
      <c r="R15" s="56">
        <v>38</v>
      </c>
      <c r="S15" s="56">
        <f t="shared" si="1"/>
        <v>73.68421052631578</v>
      </c>
      <c r="T15" s="63" t="s">
        <v>108</v>
      </c>
    </row>
    <row r="16" spans="1:24" s="58" customFormat="1" ht="34.9" customHeight="1" x14ac:dyDescent="0.25">
      <c r="A16" s="51">
        <v>5</v>
      </c>
      <c r="B16" s="52" t="s">
        <v>48</v>
      </c>
      <c r="C16" s="61"/>
      <c r="D16" s="54" t="s">
        <v>14</v>
      </c>
      <c r="E16" s="54" t="s">
        <v>32</v>
      </c>
      <c r="F16" s="59" t="s">
        <v>47</v>
      </c>
      <c r="G16" s="51">
        <v>9</v>
      </c>
      <c r="H16" s="54" t="s">
        <v>107</v>
      </c>
      <c r="I16" s="59">
        <v>5</v>
      </c>
      <c r="J16" s="59">
        <v>6</v>
      </c>
      <c r="K16" s="59">
        <v>5</v>
      </c>
      <c r="L16" s="62">
        <v>0</v>
      </c>
      <c r="M16" s="62">
        <v>2</v>
      </c>
      <c r="N16" s="62">
        <v>4</v>
      </c>
      <c r="O16" s="62">
        <v>4</v>
      </c>
      <c r="P16" s="62">
        <v>1</v>
      </c>
      <c r="Q16" s="56">
        <f t="shared" si="0"/>
        <v>27</v>
      </c>
      <c r="R16" s="56">
        <v>38</v>
      </c>
      <c r="S16" s="56">
        <f t="shared" si="1"/>
        <v>71.05263157894737</v>
      </c>
      <c r="T16" s="63" t="s">
        <v>108</v>
      </c>
    </row>
    <row r="17" spans="1:20" s="58" customFormat="1" ht="34.9" customHeight="1" x14ac:dyDescent="0.25">
      <c r="A17" s="59">
        <v>6</v>
      </c>
      <c r="B17" s="52" t="s">
        <v>64</v>
      </c>
      <c r="C17" s="64"/>
      <c r="D17" s="54" t="s">
        <v>14</v>
      </c>
      <c r="E17" s="54" t="s">
        <v>32</v>
      </c>
      <c r="F17" s="59" t="s">
        <v>45</v>
      </c>
      <c r="G17" s="51">
        <v>9</v>
      </c>
      <c r="H17" s="54" t="s">
        <v>107</v>
      </c>
      <c r="I17" s="59">
        <v>5</v>
      </c>
      <c r="J17" s="59">
        <v>6</v>
      </c>
      <c r="K17" s="59">
        <v>5</v>
      </c>
      <c r="L17" s="62">
        <v>5</v>
      </c>
      <c r="M17" s="62">
        <v>2</v>
      </c>
      <c r="N17" s="62">
        <v>2</v>
      </c>
      <c r="O17" s="62">
        <v>2</v>
      </c>
      <c r="P17" s="62">
        <v>0</v>
      </c>
      <c r="Q17" s="56">
        <f t="shared" si="0"/>
        <v>27</v>
      </c>
      <c r="R17" s="56">
        <v>38</v>
      </c>
      <c r="S17" s="56">
        <f t="shared" si="1"/>
        <v>71.05263157894737</v>
      </c>
      <c r="T17" s="63" t="s">
        <v>108</v>
      </c>
    </row>
    <row r="18" spans="1:20" ht="34.9" customHeight="1" x14ac:dyDescent="0.25">
      <c r="A18" s="18">
        <v>7</v>
      </c>
      <c r="B18" s="19" t="s">
        <v>66</v>
      </c>
      <c r="C18" s="26"/>
      <c r="D18" s="33" t="s">
        <v>14</v>
      </c>
      <c r="E18" s="33" t="s">
        <v>32</v>
      </c>
      <c r="F18" s="24" t="s">
        <v>47</v>
      </c>
      <c r="G18" s="18">
        <v>9</v>
      </c>
      <c r="H18" s="20" t="s">
        <v>107</v>
      </c>
      <c r="I18" s="24">
        <v>5</v>
      </c>
      <c r="J18" s="24">
        <v>4</v>
      </c>
      <c r="K18" s="24">
        <v>5</v>
      </c>
      <c r="L18" s="27">
        <v>0</v>
      </c>
      <c r="M18" s="27">
        <v>3</v>
      </c>
      <c r="N18" s="27">
        <v>4</v>
      </c>
      <c r="O18" s="27">
        <v>2</v>
      </c>
      <c r="P18" s="27">
        <v>1</v>
      </c>
      <c r="Q18" s="22">
        <f t="shared" si="0"/>
        <v>24</v>
      </c>
      <c r="R18" s="22">
        <v>38</v>
      </c>
      <c r="S18" s="22">
        <f t="shared" si="1"/>
        <v>63.157894736842103</v>
      </c>
      <c r="T18" s="28" t="s">
        <v>109</v>
      </c>
    </row>
    <row r="19" spans="1:20" ht="34.9" customHeight="1" x14ac:dyDescent="0.25">
      <c r="A19" s="18">
        <v>8</v>
      </c>
      <c r="B19" s="19" t="s">
        <v>52</v>
      </c>
      <c r="C19" s="32"/>
      <c r="D19" s="33" t="s">
        <v>14</v>
      </c>
      <c r="E19" s="33" t="s">
        <v>32</v>
      </c>
      <c r="F19" s="24" t="s">
        <v>46</v>
      </c>
      <c r="G19" s="18">
        <v>9</v>
      </c>
      <c r="H19" s="20" t="s">
        <v>107</v>
      </c>
      <c r="I19" s="24">
        <v>5</v>
      </c>
      <c r="J19" s="24">
        <v>4</v>
      </c>
      <c r="K19" s="24">
        <v>5</v>
      </c>
      <c r="L19" s="24">
        <v>0</v>
      </c>
      <c r="M19" s="24">
        <v>5</v>
      </c>
      <c r="N19" s="24">
        <v>3</v>
      </c>
      <c r="O19" s="24">
        <v>0</v>
      </c>
      <c r="P19" s="24">
        <v>1</v>
      </c>
      <c r="Q19" s="22">
        <f t="shared" si="0"/>
        <v>23</v>
      </c>
      <c r="R19" s="22">
        <v>38</v>
      </c>
      <c r="S19" s="22">
        <f t="shared" si="1"/>
        <v>60.526315789473685</v>
      </c>
      <c r="T19" s="28" t="s">
        <v>109</v>
      </c>
    </row>
    <row r="20" spans="1:20" ht="34.9" customHeight="1" x14ac:dyDescent="0.25">
      <c r="A20" s="24">
        <v>9</v>
      </c>
      <c r="B20" s="19" t="s">
        <v>55</v>
      </c>
      <c r="C20" s="26"/>
      <c r="D20" s="33" t="s">
        <v>14</v>
      </c>
      <c r="E20" s="33" t="s">
        <v>32</v>
      </c>
      <c r="F20" s="24" t="s">
        <v>47</v>
      </c>
      <c r="G20" s="18">
        <v>9</v>
      </c>
      <c r="H20" s="20" t="s">
        <v>107</v>
      </c>
      <c r="I20" s="24">
        <v>5</v>
      </c>
      <c r="J20" s="24">
        <v>4</v>
      </c>
      <c r="K20" s="24">
        <v>0</v>
      </c>
      <c r="L20" s="27">
        <v>5</v>
      </c>
      <c r="M20" s="27">
        <v>1</v>
      </c>
      <c r="N20" s="27">
        <v>3</v>
      </c>
      <c r="O20" s="27">
        <v>4</v>
      </c>
      <c r="P20" s="27">
        <v>0</v>
      </c>
      <c r="Q20" s="22">
        <f t="shared" si="0"/>
        <v>22</v>
      </c>
      <c r="R20" s="22">
        <v>38</v>
      </c>
      <c r="S20" s="22">
        <f t="shared" si="1"/>
        <v>57.894736842105267</v>
      </c>
      <c r="T20" s="28" t="s">
        <v>109</v>
      </c>
    </row>
    <row r="21" spans="1:20" ht="34.9" customHeight="1" x14ac:dyDescent="0.25">
      <c r="A21" s="18">
        <v>10</v>
      </c>
      <c r="B21" s="19" t="s">
        <v>65</v>
      </c>
      <c r="C21" s="26"/>
      <c r="D21" s="33" t="s">
        <v>14</v>
      </c>
      <c r="E21" s="33" t="s">
        <v>32</v>
      </c>
      <c r="F21" s="24" t="s">
        <v>47</v>
      </c>
      <c r="G21" s="18">
        <v>9</v>
      </c>
      <c r="H21" s="20" t="s">
        <v>107</v>
      </c>
      <c r="I21" s="24">
        <v>5</v>
      </c>
      <c r="J21" s="24">
        <v>6</v>
      </c>
      <c r="K21" s="24">
        <v>0</v>
      </c>
      <c r="L21" s="27">
        <v>0</v>
      </c>
      <c r="M21" s="27">
        <v>1</v>
      </c>
      <c r="N21" s="27">
        <v>5</v>
      </c>
      <c r="O21" s="27">
        <v>4</v>
      </c>
      <c r="P21" s="27">
        <v>1</v>
      </c>
      <c r="Q21" s="22">
        <f t="shared" si="0"/>
        <v>22</v>
      </c>
      <c r="R21" s="22">
        <v>38</v>
      </c>
      <c r="S21" s="22">
        <f t="shared" si="1"/>
        <v>57.894736842105267</v>
      </c>
      <c r="T21" s="28" t="s">
        <v>109</v>
      </c>
    </row>
    <row r="22" spans="1:20" ht="34.9" customHeight="1" x14ac:dyDescent="0.25">
      <c r="A22" s="18">
        <v>11</v>
      </c>
      <c r="B22" s="19" t="s">
        <v>56</v>
      </c>
      <c r="C22" s="26"/>
      <c r="D22" s="33" t="s">
        <v>14</v>
      </c>
      <c r="E22" s="33" t="s">
        <v>32</v>
      </c>
      <c r="F22" s="24" t="s">
        <v>47</v>
      </c>
      <c r="G22" s="18">
        <v>9</v>
      </c>
      <c r="H22" s="20" t="s">
        <v>107</v>
      </c>
      <c r="I22" s="24">
        <v>5</v>
      </c>
      <c r="J22" s="24">
        <v>6</v>
      </c>
      <c r="K22" s="24">
        <v>0</v>
      </c>
      <c r="L22" s="27">
        <v>0</v>
      </c>
      <c r="M22" s="27">
        <v>3</v>
      </c>
      <c r="N22" s="27">
        <v>5</v>
      </c>
      <c r="O22" s="27">
        <v>2</v>
      </c>
      <c r="P22" s="27">
        <v>0</v>
      </c>
      <c r="Q22" s="22">
        <f t="shared" si="0"/>
        <v>21</v>
      </c>
      <c r="R22" s="22">
        <v>38</v>
      </c>
      <c r="S22" s="22">
        <f t="shared" si="1"/>
        <v>55.26315789473685</v>
      </c>
      <c r="T22" s="28" t="s">
        <v>109</v>
      </c>
    </row>
    <row r="23" spans="1:20" ht="34.9" customHeight="1" x14ac:dyDescent="0.25">
      <c r="A23" s="24">
        <v>12</v>
      </c>
      <c r="B23" s="19" t="s">
        <v>63</v>
      </c>
      <c r="C23" s="32"/>
      <c r="D23" s="33" t="s">
        <v>14</v>
      </c>
      <c r="E23" s="33" t="s">
        <v>32</v>
      </c>
      <c r="F23" s="24" t="s">
        <v>46</v>
      </c>
      <c r="G23" s="18">
        <v>9</v>
      </c>
      <c r="H23" s="20" t="s">
        <v>107</v>
      </c>
      <c r="I23" s="24">
        <v>4</v>
      </c>
      <c r="J23" s="24">
        <v>6</v>
      </c>
      <c r="K23" s="24">
        <v>5</v>
      </c>
      <c r="L23" s="27">
        <v>0</v>
      </c>
      <c r="M23" s="27">
        <v>2</v>
      </c>
      <c r="N23" s="27">
        <v>4</v>
      </c>
      <c r="O23" s="27">
        <v>0</v>
      </c>
      <c r="P23" s="27">
        <v>0</v>
      </c>
      <c r="Q23" s="22">
        <f t="shared" si="0"/>
        <v>21</v>
      </c>
      <c r="R23" s="22">
        <v>38</v>
      </c>
      <c r="S23" s="22">
        <f t="shared" si="1"/>
        <v>55.26315789473685</v>
      </c>
      <c r="T23" s="28" t="s">
        <v>109</v>
      </c>
    </row>
    <row r="24" spans="1:20" ht="34.9" customHeight="1" x14ac:dyDescent="0.25">
      <c r="A24" s="18">
        <v>13</v>
      </c>
      <c r="B24" s="19" t="s">
        <v>51</v>
      </c>
      <c r="C24" s="26"/>
      <c r="D24" s="33" t="s">
        <v>14</v>
      </c>
      <c r="E24" s="33" t="s">
        <v>32</v>
      </c>
      <c r="F24" s="24" t="s">
        <v>47</v>
      </c>
      <c r="G24" s="18">
        <v>9</v>
      </c>
      <c r="H24" s="20" t="s">
        <v>107</v>
      </c>
      <c r="I24" s="34">
        <v>3</v>
      </c>
      <c r="J24" s="34">
        <v>4</v>
      </c>
      <c r="K24" s="34">
        <v>5</v>
      </c>
      <c r="L24" s="34">
        <v>0</v>
      </c>
      <c r="M24" s="34">
        <v>1</v>
      </c>
      <c r="N24" s="34">
        <v>5</v>
      </c>
      <c r="O24" s="34">
        <v>2</v>
      </c>
      <c r="P24" s="34">
        <v>1</v>
      </c>
      <c r="Q24" s="22">
        <f t="shared" si="0"/>
        <v>21</v>
      </c>
      <c r="R24" s="22">
        <v>38</v>
      </c>
      <c r="S24" s="22">
        <f t="shared" si="1"/>
        <v>55.26315789473685</v>
      </c>
      <c r="T24" s="35" t="s">
        <v>109</v>
      </c>
    </row>
    <row r="25" spans="1:20" ht="34.9" customHeight="1" x14ac:dyDescent="0.25">
      <c r="A25" s="18">
        <v>14</v>
      </c>
      <c r="B25" s="19" t="s">
        <v>53</v>
      </c>
      <c r="C25" s="26"/>
      <c r="D25" s="33" t="s">
        <v>14</v>
      </c>
      <c r="E25" s="33" t="s">
        <v>32</v>
      </c>
      <c r="F25" s="24" t="s">
        <v>47</v>
      </c>
      <c r="G25" s="18">
        <v>9</v>
      </c>
      <c r="H25" s="20" t="s">
        <v>107</v>
      </c>
      <c r="I25" s="24">
        <v>4</v>
      </c>
      <c r="J25" s="24">
        <v>6</v>
      </c>
      <c r="K25" s="24">
        <v>0</v>
      </c>
      <c r="L25" s="27">
        <v>0</v>
      </c>
      <c r="M25" s="27">
        <v>2</v>
      </c>
      <c r="N25" s="27">
        <v>5</v>
      </c>
      <c r="O25" s="27">
        <v>2</v>
      </c>
      <c r="P25" s="27">
        <v>1</v>
      </c>
      <c r="Q25" s="22">
        <f t="shared" si="0"/>
        <v>20</v>
      </c>
      <c r="R25" s="22">
        <v>38</v>
      </c>
      <c r="S25" s="22">
        <f t="shared" si="1"/>
        <v>52.631578947368418</v>
      </c>
      <c r="T25" s="28" t="s">
        <v>109</v>
      </c>
    </row>
    <row r="26" spans="1:20" ht="34.9" customHeight="1" x14ac:dyDescent="0.25">
      <c r="A26" s="24">
        <v>15</v>
      </c>
      <c r="B26" s="19" t="s">
        <v>61</v>
      </c>
      <c r="C26" s="32"/>
      <c r="D26" s="33" t="s">
        <v>14</v>
      </c>
      <c r="E26" s="33" t="s">
        <v>32</v>
      </c>
      <c r="F26" s="24" t="s">
        <v>46</v>
      </c>
      <c r="G26" s="18">
        <v>9</v>
      </c>
      <c r="H26" s="20" t="s">
        <v>107</v>
      </c>
      <c r="I26" s="24">
        <v>5</v>
      </c>
      <c r="J26" s="24">
        <v>4</v>
      </c>
      <c r="K26" s="24">
        <v>5</v>
      </c>
      <c r="L26" s="27">
        <v>0</v>
      </c>
      <c r="M26" s="27">
        <v>0</v>
      </c>
      <c r="N26" s="27">
        <v>0</v>
      </c>
      <c r="O26" s="27">
        <v>4</v>
      </c>
      <c r="P26" s="27">
        <v>1</v>
      </c>
      <c r="Q26" s="22">
        <f t="shared" si="0"/>
        <v>19</v>
      </c>
      <c r="R26" s="22">
        <v>38</v>
      </c>
      <c r="S26" s="22">
        <f t="shared" si="1"/>
        <v>50</v>
      </c>
      <c r="T26" s="28" t="s">
        <v>109</v>
      </c>
    </row>
    <row r="27" spans="1:20" ht="34.9" customHeight="1" x14ac:dyDescent="0.25">
      <c r="A27" s="18">
        <v>16</v>
      </c>
      <c r="B27" s="19" t="s">
        <v>62</v>
      </c>
      <c r="C27" s="32"/>
      <c r="D27" s="33" t="s">
        <v>14</v>
      </c>
      <c r="E27" s="33" t="s">
        <v>32</v>
      </c>
      <c r="F27" s="24" t="s">
        <v>45</v>
      </c>
      <c r="G27" s="18">
        <v>9</v>
      </c>
      <c r="H27" s="20" t="s">
        <v>107</v>
      </c>
      <c r="I27" s="24">
        <v>3</v>
      </c>
      <c r="J27" s="24">
        <v>6</v>
      </c>
      <c r="K27" s="24">
        <v>0</v>
      </c>
      <c r="L27" s="27">
        <v>0</v>
      </c>
      <c r="M27" s="27">
        <v>3</v>
      </c>
      <c r="N27" s="27">
        <v>0</v>
      </c>
      <c r="O27" s="27">
        <v>6</v>
      </c>
      <c r="P27" s="27">
        <v>1</v>
      </c>
      <c r="Q27" s="22">
        <f t="shared" si="0"/>
        <v>19</v>
      </c>
      <c r="R27" s="22">
        <v>38</v>
      </c>
      <c r="S27" s="22">
        <f t="shared" si="1"/>
        <v>50</v>
      </c>
      <c r="T27" s="28" t="s">
        <v>109</v>
      </c>
    </row>
    <row r="28" spans="1:20" ht="34.9" customHeight="1" x14ac:dyDescent="0.25">
      <c r="A28" s="18">
        <v>17</v>
      </c>
      <c r="B28" s="19" t="s">
        <v>60</v>
      </c>
      <c r="C28" s="32"/>
      <c r="D28" s="33" t="s">
        <v>14</v>
      </c>
      <c r="E28" s="33" t="s">
        <v>32</v>
      </c>
      <c r="F28" s="24" t="s">
        <v>46</v>
      </c>
      <c r="G28" s="18">
        <v>9</v>
      </c>
      <c r="H28" s="20" t="s">
        <v>107</v>
      </c>
      <c r="I28" s="24">
        <v>3</v>
      </c>
      <c r="J28" s="24">
        <v>4</v>
      </c>
      <c r="K28" s="24">
        <v>5</v>
      </c>
      <c r="L28" s="27">
        <v>0</v>
      </c>
      <c r="M28" s="27">
        <v>0</v>
      </c>
      <c r="N28" s="27">
        <v>3</v>
      </c>
      <c r="O28" s="27">
        <v>2</v>
      </c>
      <c r="P28" s="27">
        <v>1</v>
      </c>
      <c r="Q28" s="22">
        <f t="shared" si="0"/>
        <v>18</v>
      </c>
      <c r="R28" s="22">
        <v>38</v>
      </c>
      <c r="S28" s="22">
        <f t="shared" si="1"/>
        <v>47.368421052631575</v>
      </c>
      <c r="T28" s="28" t="s">
        <v>109</v>
      </c>
    </row>
    <row r="29" spans="1:20" ht="34.9" customHeight="1" x14ac:dyDescent="0.25">
      <c r="A29" s="24">
        <v>18</v>
      </c>
      <c r="B29" s="19" t="s">
        <v>59</v>
      </c>
      <c r="C29" s="26"/>
      <c r="D29" s="33" t="s">
        <v>14</v>
      </c>
      <c r="E29" s="33" t="s">
        <v>32</v>
      </c>
      <c r="F29" s="24" t="s">
        <v>47</v>
      </c>
      <c r="G29" s="18">
        <v>9</v>
      </c>
      <c r="H29" s="20" t="s">
        <v>107</v>
      </c>
      <c r="I29" s="24">
        <v>4</v>
      </c>
      <c r="J29" s="24">
        <v>4</v>
      </c>
      <c r="K29" s="24">
        <v>0</v>
      </c>
      <c r="L29" s="27">
        <v>0</v>
      </c>
      <c r="M29" s="27">
        <v>4</v>
      </c>
      <c r="N29" s="27">
        <v>5</v>
      </c>
      <c r="O29" s="27">
        <v>0</v>
      </c>
      <c r="P29" s="27">
        <v>0</v>
      </c>
      <c r="Q29" s="22">
        <f t="shared" si="0"/>
        <v>17</v>
      </c>
      <c r="R29" s="22">
        <v>38</v>
      </c>
      <c r="S29" s="22">
        <f t="shared" si="1"/>
        <v>44.736842105263158</v>
      </c>
      <c r="T29" s="28" t="s">
        <v>109</v>
      </c>
    </row>
    <row r="30" spans="1:20" ht="34.9" customHeight="1" x14ac:dyDescent="0.25">
      <c r="A30" s="18">
        <v>19</v>
      </c>
      <c r="B30" s="19" t="s">
        <v>67</v>
      </c>
      <c r="C30" s="26"/>
      <c r="D30" s="33" t="s">
        <v>14</v>
      </c>
      <c r="E30" s="33" t="s">
        <v>32</v>
      </c>
      <c r="F30" s="24" t="s">
        <v>47</v>
      </c>
      <c r="G30" s="18">
        <v>9</v>
      </c>
      <c r="H30" s="20" t="s">
        <v>107</v>
      </c>
      <c r="I30" s="34">
        <v>3</v>
      </c>
      <c r="J30" s="34">
        <v>4</v>
      </c>
      <c r="K30" s="34">
        <v>0</v>
      </c>
      <c r="L30" s="34">
        <v>0</v>
      </c>
      <c r="M30" s="34">
        <v>3</v>
      </c>
      <c r="N30" s="34">
        <v>4</v>
      </c>
      <c r="O30" s="34">
        <v>2</v>
      </c>
      <c r="P30" s="34">
        <v>1</v>
      </c>
      <c r="Q30" s="22">
        <f t="shared" si="0"/>
        <v>17</v>
      </c>
      <c r="R30" s="22">
        <v>38</v>
      </c>
      <c r="S30" s="22">
        <f t="shared" si="1"/>
        <v>44.736842105263158</v>
      </c>
      <c r="T30" s="35" t="s">
        <v>109</v>
      </c>
    </row>
    <row r="31" spans="1:20" ht="34.9" customHeight="1" x14ac:dyDescent="0.25">
      <c r="A31" s="18">
        <v>20</v>
      </c>
      <c r="B31" s="19" t="s">
        <v>54</v>
      </c>
      <c r="C31" s="26"/>
      <c r="D31" s="33" t="s">
        <v>14</v>
      </c>
      <c r="E31" s="33" t="s">
        <v>32</v>
      </c>
      <c r="F31" s="24" t="s">
        <v>47</v>
      </c>
      <c r="G31" s="18">
        <v>9</v>
      </c>
      <c r="H31" s="20" t="s">
        <v>107</v>
      </c>
      <c r="I31" s="24">
        <v>4</v>
      </c>
      <c r="J31" s="24">
        <v>4</v>
      </c>
      <c r="K31" s="24">
        <v>0</v>
      </c>
      <c r="L31" s="27">
        <v>0</v>
      </c>
      <c r="M31" s="27">
        <v>2</v>
      </c>
      <c r="N31" s="27">
        <v>0</v>
      </c>
      <c r="O31" s="27">
        <v>4</v>
      </c>
      <c r="P31" s="27">
        <v>1</v>
      </c>
      <c r="Q31" s="22">
        <f t="shared" si="0"/>
        <v>15</v>
      </c>
      <c r="R31" s="22">
        <v>38</v>
      </c>
      <c r="S31" s="22">
        <f t="shared" si="1"/>
        <v>39.473684210526315</v>
      </c>
      <c r="T31" s="28" t="s">
        <v>109</v>
      </c>
    </row>
    <row r="32" spans="1:20" ht="34.9" customHeight="1" x14ac:dyDescent="0.25">
      <c r="A32" s="24">
        <v>21</v>
      </c>
      <c r="B32" s="19" t="s">
        <v>57</v>
      </c>
      <c r="C32" s="26"/>
      <c r="D32" s="33" t="s">
        <v>14</v>
      </c>
      <c r="E32" s="33" t="s">
        <v>32</v>
      </c>
      <c r="F32" s="24" t="s">
        <v>47</v>
      </c>
      <c r="G32" s="18">
        <v>9</v>
      </c>
      <c r="H32" s="20" t="s">
        <v>107</v>
      </c>
      <c r="I32" s="24">
        <v>3</v>
      </c>
      <c r="J32" s="24">
        <v>4</v>
      </c>
      <c r="K32" s="24">
        <v>0</v>
      </c>
      <c r="L32" s="27">
        <v>0</v>
      </c>
      <c r="M32" s="27">
        <v>2</v>
      </c>
      <c r="N32" s="27">
        <v>3</v>
      </c>
      <c r="O32" s="27">
        <v>2</v>
      </c>
      <c r="P32" s="27">
        <v>1</v>
      </c>
      <c r="Q32" s="22">
        <f t="shared" si="0"/>
        <v>15</v>
      </c>
      <c r="R32" s="22">
        <v>38</v>
      </c>
      <c r="S32" s="22">
        <f t="shared" si="1"/>
        <v>39.473684210526315</v>
      </c>
      <c r="T32" s="28" t="s">
        <v>109</v>
      </c>
    </row>
    <row r="33" spans="1:24" ht="34.9" customHeight="1" x14ac:dyDescent="0.25">
      <c r="A33" s="4"/>
      <c r="B33" s="11" t="s">
        <v>8</v>
      </c>
      <c r="C33" s="4"/>
      <c r="D33" s="4" t="s">
        <v>100</v>
      </c>
      <c r="E33" s="4" t="s">
        <v>101</v>
      </c>
      <c r="F33" s="4"/>
      <c r="G33" s="4"/>
      <c r="I33" s="6"/>
      <c r="J33" s="6"/>
      <c r="K33" s="6"/>
      <c r="L33" s="7"/>
      <c r="M33" s="7"/>
      <c r="N33" s="7"/>
      <c r="O33" s="7"/>
      <c r="P33" s="7"/>
      <c r="Q33" s="7">
        <f>SUM(Q12:Q32)</f>
        <v>462</v>
      </c>
      <c r="R33" s="7"/>
      <c r="S33" s="7"/>
      <c r="T33" s="7"/>
      <c r="U33" s="7"/>
      <c r="V33" s="7"/>
      <c r="W33" s="7"/>
      <c r="X33" s="6"/>
    </row>
    <row r="34" spans="1:24" ht="34.9" customHeight="1" x14ac:dyDescent="0.25">
      <c r="B34" s="8" t="s">
        <v>9</v>
      </c>
      <c r="C34" s="9"/>
      <c r="D34" s="9"/>
      <c r="E34" s="9"/>
      <c r="F34" s="9"/>
      <c r="G34" s="9"/>
      <c r="I34" s="9"/>
      <c r="J34" s="9"/>
      <c r="K34" s="9"/>
      <c r="L34" s="9"/>
      <c r="M34" s="9"/>
      <c r="N34" s="9"/>
      <c r="O34" s="9"/>
      <c r="P34" s="9"/>
      <c r="Q34" s="9">
        <f>Q33/21</f>
        <v>22</v>
      </c>
      <c r="R34" s="9"/>
      <c r="S34" s="9"/>
      <c r="T34" s="9"/>
      <c r="U34" s="9"/>
      <c r="V34" s="9"/>
      <c r="W34" s="9"/>
      <c r="X34" s="9"/>
    </row>
    <row r="35" spans="1:24" ht="34.9" customHeight="1" x14ac:dyDescent="0.25">
      <c r="B35" s="8"/>
      <c r="C35" s="8"/>
      <c r="D35" s="4" t="s">
        <v>100</v>
      </c>
      <c r="E35" s="9" t="s">
        <v>102</v>
      </c>
      <c r="F35" s="8"/>
      <c r="G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34.9" customHeight="1" x14ac:dyDescent="0.25">
      <c r="B36" s="8"/>
      <c r="C36" s="8"/>
      <c r="D36" s="4" t="s">
        <v>100</v>
      </c>
      <c r="E36" s="9" t="s">
        <v>103</v>
      </c>
      <c r="F36" s="8"/>
      <c r="G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34.9" customHeight="1" x14ac:dyDescent="0.25">
      <c r="B37" s="8"/>
      <c r="C37" s="8"/>
      <c r="D37" s="4" t="s">
        <v>100</v>
      </c>
      <c r="E37" s="9" t="s">
        <v>104</v>
      </c>
      <c r="F37" s="8"/>
      <c r="G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34.9" customHeight="1" x14ac:dyDescent="0.25">
      <c r="B38" s="8"/>
      <c r="C38" s="8"/>
      <c r="D38" s="4" t="s">
        <v>100</v>
      </c>
      <c r="E38" s="9" t="s">
        <v>105</v>
      </c>
      <c r="F38" s="8"/>
      <c r="G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sortState ref="A16:T36">
    <sortCondition descending="1" ref="S16"/>
  </sortState>
  <mergeCells count="10">
    <mergeCell ref="A9:X9"/>
    <mergeCell ref="A10:T10"/>
    <mergeCell ref="A1:T1"/>
    <mergeCell ref="A6:L6"/>
    <mergeCell ref="A2:X2"/>
    <mergeCell ref="A3:X3"/>
    <mergeCell ref="A4:X4"/>
    <mergeCell ref="A5:X5"/>
    <mergeCell ref="A7:X7"/>
    <mergeCell ref="A8:X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view="pageBreakPreview" topLeftCell="A2" zoomScale="60" zoomScaleNormal="60" workbookViewId="0">
      <selection activeCell="C12" sqref="C12:C21"/>
    </sheetView>
  </sheetViews>
  <sheetFormatPr defaultColWidth="9.1640625" defaultRowHeight="36" customHeight="1" x14ac:dyDescent="0.25"/>
  <cols>
    <col min="1" max="1" width="7.1640625" style="10" customWidth="1"/>
    <col min="2" max="2" width="13.83203125" style="10" customWidth="1"/>
    <col min="3" max="3" width="45.5" style="10" customWidth="1"/>
    <col min="4" max="4" width="20.83203125" style="10" customWidth="1"/>
    <col min="5" max="5" width="26.5" style="10" customWidth="1"/>
    <col min="6" max="6" width="14.6640625" style="10" bestFit="1" customWidth="1"/>
    <col min="7" max="7" width="15.1640625" style="10" bestFit="1" customWidth="1"/>
    <col min="8" max="8" width="24.83203125" style="10" customWidth="1"/>
    <col min="9" max="17" width="14.1640625" style="10" bestFit="1" customWidth="1"/>
    <col min="18" max="21" width="15.5" style="10" bestFit="1" customWidth="1"/>
    <col min="22" max="22" width="14" style="10" bestFit="1" customWidth="1"/>
    <col min="23" max="23" width="19.33203125" style="10" customWidth="1"/>
    <col min="24" max="24" width="24.5" style="10" customWidth="1"/>
    <col min="25" max="25" width="17.33203125" style="10" customWidth="1"/>
    <col min="26" max="16384" width="9.1640625" style="10"/>
  </cols>
  <sheetData>
    <row r="1" spans="1:25" ht="36" customHeight="1" x14ac:dyDescent="0.3">
      <c r="A1" s="67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15.75" x14ac:dyDescent="0.25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5" ht="15.75" x14ac:dyDescent="0.25">
      <c r="A3" s="69" t="s">
        <v>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5" ht="15.75" x14ac:dyDescent="0.25">
      <c r="A4" s="69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5" ht="15.75" x14ac:dyDescent="0.25">
      <c r="A5" s="68" t="s">
        <v>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5" s="2" customFormat="1" ht="15.75" x14ac:dyDescent="0.25">
      <c r="A6" s="68" t="s">
        <v>94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s="3" customFormat="1" ht="15.75" x14ac:dyDescent="0.25">
      <c r="A7" s="65" t="s">
        <v>95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5" ht="15.75" x14ac:dyDescent="0.25">
      <c r="A8" s="65" t="s">
        <v>96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5" ht="15.75" x14ac:dyDescent="0.25">
      <c r="A9" s="65" t="s">
        <v>97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5" ht="16.5" thickBot="1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75" customHeight="1" thickBot="1" x14ac:dyDescent="0.3">
      <c r="A11" s="14" t="s">
        <v>0</v>
      </c>
      <c r="B11" s="15" t="s">
        <v>1</v>
      </c>
      <c r="C11" s="14" t="s">
        <v>2</v>
      </c>
      <c r="D11" s="15" t="s">
        <v>13</v>
      </c>
      <c r="E11" s="14" t="s">
        <v>3</v>
      </c>
      <c r="F11" s="16" t="s">
        <v>15</v>
      </c>
      <c r="G11" s="16" t="s">
        <v>16</v>
      </c>
      <c r="H11" s="14" t="s">
        <v>4</v>
      </c>
      <c r="I11" s="17" t="s">
        <v>21</v>
      </c>
      <c r="J11" s="14" t="s">
        <v>22</v>
      </c>
      <c r="K11" s="14" t="s">
        <v>10</v>
      </c>
      <c r="L11" s="16" t="s">
        <v>11</v>
      </c>
      <c r="M11" s="16" t="s">
        <v>23</v>
      </c>
      <c r="N11" s="16" t="s">
        <v>24</v>
      </c>
      <c r="O11" s="16" t="s">
        <v>25</v>
      </c>
      <c r="P11" s="16" t="s">
        <v>26</v>
      </c>
      <c r="Q11" s="16" t="s">
        <v>27</v>
      </c>
      <c r="R11" s="16" t="s">
        <v>28</v>
      </c>
      <c r="S11" s="16" t="s">
        <v>29</v>
      </c>
      <c r="T11" s="16" t="s">
        <v>30</v>
      </c>
      <c r="U11" s="16" t="s">
        <v>31</v>
      </c>
      <c r="V11" s="14" t="s">
        <v>5</v>
      </c>
      <c r="W11" s="14" t="s">
        <v>6</v>
      </c>
      <c r="X11" s="14" t="s">
        <v>7</v>
      </c>
      <c r="Y11" s="14" t="s">
        <v>12</v>
      </c>
    </row>
    <row r="12" spans="1:25" ht="36" customHeight="1" x14ac:dyDescent="0.25">
      <c r="A12" s="18">
        <v>1</v>
      </c>
      <c r="B12" s="19" t="s">
        <v>70</v>
      </c>
      <c r="C12" s="36"/>
      <c r="D12" s="20" t="s">
        <v>14</v>
      </c>
      <c r="E12" s="20" t="s">
        <v>32</v>
      </c>
      <c r="F12" s="18">
        <v>10</v>
      </c>
      <c r="G12" s="18">
        <v>10</v>
      </c>
      <c r="H12" s="20" t="s">
        <v>112</v>
      </c>
      <c r="I12" s="18">
        <v>5</v>
      </c>
      <c r="J12" s="18">
        <v>6</v>
      </c>
      <c r="K12" s="18">
        <v>5</v>
      </c>
      <c r="L12" s="21">
        <v>5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14</v>
      </c>
      <c r="T12" s="21">
        <v>5</v>
      </c>
      <c r="U12" s="21">
        <v>1</v>
      </c>
      <c r="V12" s="22">
        <f t="shared" ref="V12:V21" si="0">SUM(I12:U12)</f>
        <v>47</v>
      </c>
      <c r="W12" s="22">
        <v>47</v>
      </c>
      <c r="X12" s="22">
        <f t="shared" ref="X12:X21" si="1">(V12/W12)*100</f>
        <v>100</v>
      </c>
      <c r="Y12" s="23" t="s">
        <v>114</v>
      </c>
    </row>
    <row r="13" spans="1:25" ht="36" customHeight="1" x14ac:dyDescent="0.25">
      <c r="A13" s="24">
        <v>2</v>
      </c>
      <c r="B13" s="25" t="s">
        <v>73</v>
      </c>
      <c r="C13" s="37"/>
      <c r="D13" s="33" t="s">
        <v>14</v>
      </c>
      <c r="E13" s="33" t="s">
        <v>32</v>
      </c>
      <c r="F13" s="24">
        <v>10</v>
      </c>
      <c r="G13" s="24">
        <v>10</v>
      </c>
      <c r="H13" s="20" t="s">
        <v>112</v>
      </c>
      <c r="I13" s="24">
        <v>5</v>
      </c>
      <c r="J13" s="24">
        <v>6</v>
      </c>
      <c r="K13" s="24">
        <v>5</v>
      </c>
      <c r="L13" s="27">
        <v>5</v>
      </c>
      <c r="M13" s="27">
        <v>1</v>
      </c>
      <c r="N13" s="27">
        <v>1</v>
      </c>
      <c r="O13" s="27">
        <v>1</v>
      </c>
      <c r="P13" s="27">
        <v>1</v>
      </c>
      <c r="Q13" s="27">
        <v>0</v>
      </c>
      <c r="R13" s="27">
        <v>1</v>
      </c>
      <c r="S13" s="27">
        <v>14</v>
      </c>
      <c r="T13" s="27">
        <v>5</v>
      </c>
      <c r="U13" s="27">
        <v>1</v>
      </c>
      <c r="V13" s="22">
        <f t="shared" si="0"/>
        <v>46</v>
      </c>
      <c r="W13" s="22">
        <v>47</v>
      </c>
      <c r="X13" s="22">
        <f t="shared" si="1"/>
        <v>97.872340425531917</v>
      </c>
      <c r="Y13" s="28" t="s">
        <v>108</v>
      </c>
    </row>
    <row r="14" spans="1:25" ht="36" customHeight="1" x14ac:dyDescent="0.25">
      <c r="A14" s="18">
        <v>3</v>
      </c>
      <c r="B14" s="25" t="s">
        <v>75</v>
      </c>
      <c r="C14" s="37"/>
      <c r="D14" s="33" t="s">
        <v>14</v>
      </c>
      <c r="E14" s="33" t="s">
        <v>32</v>
      </c>
      <c r="F14" s="24">
        <v>10</v>
      </c>
      <c r="G14" s="24">
        <v>10</v>
      </c>
      <c r="H14" s="20" t="s">
        <v>112</v>
      </c>
      <c r="I14" s="24">
        <v>5</v>
      </c>
      <c r="J14" s="24">
        <v>6</v>
      </c>
      <c r="K14" s="24">
        <v>5</v>
      </c>
      <c r="L14" s="27">
        <v>5</v>
      </c>
      <c r="M14" s="27">
        <v>1</v>
      </c>
      <c r="N14" s="27">
        <v>1</v>
      </c>
      <c r="O14" s="27">
        <v>1</v>
      </c>
      <c r="P14" s="27">
        <v>1</v>
      </c>
      <c r="Q14" s="27">
        <v>1</v>
      </c>
      <c r="R14" s="27">
        <v>1</v>
      </c>
      <c r="S14" s="27">
        <v>12</v>
      </c>
      <c r="T14" s="27">
        <v>5</v>
      </c>
      <c r="U14" s="27">
        <v>1</v>
      </c>
      <c r="V14" s="22">
        <f t="shared" si="0"/>
        <v>45</v>
      </c>
      <c r="W14" s="22">
        <v>47</v>
      </c>
      <c r="X14" s="22">
        <f t="shared" si="1"/>
        <v>95.744680851063833</v>
      </c>
      <c r="Y14" s="28" t="s">
        <v>108</v>
      </c>
    </row>
    <row r="15" spans="1:25" ht="36" customHeight="1" x14ac:dyDescent="0.25">
      <c r="A15" s="18">
        <v>4</v>
      </c>
      <c r="B15" s="25" t="s">
        <v>77</v>
      </c>
      <c r="C15" s="37"/>
      <c r="D15" s="33" t="s">
        <v>14</v>
      </c>
      <c r="E15" s="33" t="s">
        <v>32</v>
      </c>
      <c r="F15" s="24">
        <v>10</v>
      </c>
      <c r="G15" s="24">
        <v>10</v>
      </c>
      <c r="H15" s="20" t="s">
        <v>112</v>
      </c>
      <c r="I15" s="24">
        <v>5</v>
      </c>
      <c r="J15" s="24">
        <v>6</v>
      </c>
      <c r="K15" s="24">
        <v>5</v>
      </c>
      <c r="L15" s="27">
        <v>5</v>
      </c>
      <c r="M15" s="27">
        <v>1</v>
      </c>
      <c r="N15" s="27">
        <v>1</v>
      </c>
      <c r="O15" s="27">
        <v>1</v>
      </c>
      <c r="P15" s="27">
        <v>1</v>
      </c>
      <c r="Q15" s="27">
        <v>1</v>
      </c>
      <c r="R15" s="27">
        <v>0</v>
      </c>
      <c r="S15" s="27">
        <v>12</v>
      </c>
      <c r="T15" s="27">
        <v>5</v>
      </c>
      <c r="U15" s="27">
        <v>1</v>
      </c>
      <c r="V15" s="22">
        <f t="shared" si="0"/>
        <v>44</v>
      </c>
      <c r="W15" s="22">
        <v>47</v>
      </c>
      <c r="X15" s="22">
        <f t="shared" si="1"/>
        <v>93.61702127659575</v>
      </c>
      <c r="Y15" s="28" t="s">
        <v>109</v>
      </c>
    </row>
    <row r="16" spans="1:25" ht="36" customHeight="1" x14ac:dyDescent="0.25">
      <c r="A16" s="24">
        <v>5</v>
      </c>
      <c r="B16" s="25" t="s">
        <v>71</v>
      </c>
      <c r="C16" s="37"/>
      <c r="D16" s="33" t="s">
        <v>14</v>
      </c>
      <c r="E16" s="33" t="s">
        <v>32</v>
      </c>
      <c r="F16" s="24">
        <v>10</v>
      </c>
      <c r="G16" s="24">
        <v>10</v>
      </c>
      <c r="H16" s="20" t="s">
        <v>112</v>
      </c>
      <c r="I16" s="24">
        <v>5</v>
      </c>
      <c r="J16" s="24">
        <v>6</v>
      </c>
      <c r="K16" s="24">
        <v>5</v>
      </c>
      <c r="L16" s="27">
        <v>5</v>
      </c>
      <c r="M16" s="27">
        <v>1</v>
      </c>
      <c r="N16" s="27">
        <v>1</v>
      </c>
      <c r="O16" s="27">
        <v>1</v>
      </c>
      <c r="P16" s="27">
        <v>0</v>
      </c>
      <c r="Q16" s="27">
        <v>1</v>
      </c>
      <c r="R16" s="27">
        <v>0</v>
      </c>
      <c r="S16" s="27">
        <v>12</v>
      </c>
      <c r="T16" s="27">
        <v>5</v>
      </c>
      <c r="U16" s="27">
        <v>1</v>
      </c>
      <c r="V16" s="22">
        <f t="shared" si="0"/>
        <v>43</v>
      </c>
      <c r="W16" s="22">
        <v>47</v>
      </c>
      <c r="X16" s="22">
        <f t="shared" si="1"/>
        <v>91.489361702127653</v>
      </c>
      <c r="Y16" s="23" t="s">
        <v>109</v>
      </c>
    </row>
    <row r="17" spans="1:25" ht="36" customHeight="1" x14ac:dyDescent="0.25">
      <c r="A17" s="18">
        <v>6</v>
      </c>
      <c r="B17" s="25" t="s">
        <v>76</v>
      </c>
      <c r="C17" s="37"/>
      <c r="D17" s="33" t="s">
        <v>14</v>
      </c>
      <c r="E17" s="33" t="s">
        <v>32</v>
      </c>
      <c r="F17" s="24">
        <v>10</v>
      </c>
      <c r="G17" s="24">
        <v>10</v>
      </c>
      <c r="H17" s="20" t="s">
        <v>112</v>
      </c>
      <c r="I17" s="24">
        <v>5</v>
      </c>
      <c r="J17" s="24">
        <v>6</v>
      </c>
      <c r="K17" s="24">
        <v>5</v>
      </c>
      <c r="L17" s="24">
        <v>5</v>
      </c>
      <c r="M17" s="24">
        <v>1</v>
      </c>
      <c r="N17" s="24">
        <v>1</v>
      </c>
      <c r="O17" s="24">
        <v>1</v>
      </c>
      <c r="P17" s="24">
        <v>1</v>
      </c>
      <c r="Q17" s="24">
        <v>1</v>
      </c>
      <c r="R17" s="24">
        <v>1</v>
      </c>
      <c r="S17" s="24">
        <v>10</v>
      </c>
      <c r="T17" s="24">
        <v>5</v>
      </c>
      <c r="U17" s="24">
        <v>1</v>
      </c>
      <c r="V17" s="22">
        <f t="shared" si="0"/>
        <v>43</v>
      </c>
      <c r="W17" s="22">
        <v>47</v>
      </c>
      <c r="X17" s="22">
        <f t="shared" si="1"/>
        <v>91.489361702127653</v>
      </c>
      <c r="Y17" s="23" t="s">
        <v>109</v>
      </c>
    </row>
    <row r="18" spans="1:25" ht="36" customHeight="1" x14ac:dyDescent="0.25">
      <c r="A18" s="18">
        <v>7</v>
      </c>
      <c r="B18" s="25" t="s">
        <v>113</v>
      </c>
      <c r="C18" s="37"/>
      <c r="D18" s="33" t="s">
        <v>14</v>
      </c>
      <c r="E18" s="33" t="s">
        <v>32</v>
      </c>
      <c r="F18" s="24">
        <v>10</v>
      </c>
      <c r="G18" s="24">
        <v>10</v>
      </c>
      <c r="H18" s="20" t="s">
        <v>112</v>
      </c>
      <c r="I18" s="24">
        <v>5</v>
      </c>
      <c r="J18" s="24">
        <v>6</v>
      </c>
      <c r="K18" s="24">
        <v>5</v>
      </c>
      <c r="L18" s="27">
        <v>5</v>
      </c>
      <c r="M18" s="27">
        <v>1</v>
      </c>
      <c r="N18" s="27">
        <v>1</v>
      </c>
      <c r="O18" s="27">
        <v>1</v>
      </c>
      <c r="P18" s="27">
        <v>1</v>
      </c>
      <c r="Q18" s="27">
        <v>1</v>
      </c>
      <c r="R18" s="27">
        <v>0</v>
      </c>
      <c r="S18" s="27">
        <v>10</v>
      </c>
      <c r="T18" s="27">
        <v>5</v>
      </c>
      <c r="U18" s="27">
        <v>1</v>
      </c>
      <c r="V18" s="22">
        <f t="shared" si="0"/>
        <v>42</v>
      </c>
      <c r="W18" s="22">
        <v>47</v>
      </c>
      <c r="X18" s="22">
        <f t="shared" si="1"/>
        <v>89.361702127659569</v>
      </c>
      <c r="Y18" s="23" t="s">
        <v>109</v>
      </c>
    </row>
    <row r="19" spans="1:25" ht="36" customHeight="1" x14ac:dyDescent="0.25">
      <c r="A19" s="24">
        <v>8</v>
      </c>
      <c r="B19" s="25" t="s">
        <v>72</v>
      </c>
      <c r="C19" s="37"/>
      <c r="D19" s="33" t="s">
        <v>14</v>
      </c>
      <c r="E19" s="33" t="s">
        <v>32</v>
      </c>
      <c r="F19" s="24">
        <v>10</v>
      </c>
      <c r="G19" s="24">
        <v>10</v>
      </c>
      <c r="H19" s="20" t="s">
        <v>112</v>
      </c>
      <c r="I19" s="24">
        <v>5</v>
      </c>
      <c r="J19" s="24">
        <v>6</v>
      </c>
      <c r="K19" s="24">
        <v>5</v>
      </c>
      <c r="L19" s="27">
        <v>5</v>
      </c>
      <c r="M19" s="27">
        <v>1</v>
      </c>
      <c r="N19" s="27">
        <v>1</v>
      </c>
      <c r="O19" s="27">
        <v>1</v>
      </c>
      <c r="P19" s="27">
        <v>1</v>
      </c>
      <c r="Q19" s="27">
        <v>0</v>
      </c>
      <c r="R19" s="27">
        <v>1</v>
      </c>
      <c r="S19" s="27">
        <v>14</v>
      </c>
      <c r="T19" s="27">
        <v>0</v>
      </c>
      <c r="U19" s="27">
        <v>1</v>
      </c>
      <c r="V19" s="22">
        <f t="shared" si="0"/>
        <v>41</v>
      </c>
      <c r="W19" s="22">
        <v>47</v>
      </c>
      <c r="X19" s="22">
        <f t="shared" si="1"/>
        <v>87.2340425531915</v>
      </c>
      <c r="Y19" s="23" t="s">
        <v>109</v>
      </c>
    </row>
    <row r="20" spans="1:25" ht="36" customHeight="1" x14ac:dyDescent="0.25">
      <c r="A20" s="18">
        <v>9</v>
      </c>
      <c r="B20" s="25" t="s">
        <v>69</v>
      </c>
      <c r="C20" s="37"/>
      <c r="D20" s="33" t="s">
        <v>14</v>
      </c>
      <c r="E20" s="33" t="s">
        <v>32</v>
      </c>
      <c r="F20" s="24">
        <v>10</v>
      </c>
      <c r="G20" s="24">
        <v>10</v>
      </c>
      <c r="H20" s="20" t="s">
        <v>112</v>
      </c>
      <c r="I20" s="24">
        <v>5</v>
      </c>
      <c r="J20" s="24">
        <v>6</v>
      </c>
      <c r="K20" s="24">
        <v>0</v>
      </c>
      <c r="L20" s="27">
        <v>5</v>
      </c>
      <c r="M20" s="27">
        <v>1</v>
      </c>
      <c r="N20" s="27">
        <v>1</v>
      </c>
      <c r="O20" s="27">
        <v>1</v>
      </c>
      <c r="P20" s="27">
        <v>0</v>
      </c>
      <c r="Q20" s="27">
        <v>1</v>
      </c>
      <c r="R20" s="27">
        <v>1</v>
      </c>
      <c r="S20" s="27">
        <v>4</v>
      </c>
      <c r="T20" s="27">
        <v>0</v>
      </c>
      <c r="U20" s="27">
        <v>1</v>
      </c>
      <c r="V20" s="22">
        <f t="shared" si="0"/>
        <v>26</v>
      </c>
      <c r="W20" s="22">
        <v>47</v>
      </c>
      <c r="X20" s="22">
        <f t="shared" si="1"/>
        <v>55.319148936170215</v>
      </c>
      <c r="Y20" s="23" t="s">
        <v>109</v>
      </c>
    </row>
    <row r="21" spans="1:25" ht="36" customHeight="1" x14ac:dyDescent="0.25">
      <c r="A21" s="18">
        <v>10</v>
      </c>
      <c r="B21" s="25" t="s">
        <v>74</v>
      </c>
      <c r="C21" s="37"/>
      <c r="D21" s="33" t="s">
        <v>14</v>
      </c>
      <c r="E21" s="33" t="s">
        <v>32</v>
      </c>
      <c r="F21" s="24">
        <v>10</v>
      </c>
      <c r="G21" s="24">
        <v>10</v>
      </c>
      <c r="H21" s="20" t="s">
        <v>112</v>
      </c>
      <c r="I21" s="24">
        <v>4</v>
      </c>
      <c r="J21" s="24">
        <v>6</v>
      </c>
      <c r="K21" s="24">
        <v>0</v>
      </c>
      <c r="L21" s="27">
        <v>5</v>
      </c>
      <c r="M21" s="27">
        <v>1</v>
      </c>
      <c r="N21" s="27">
        <v>1</v>
      </c>
      <c r="O21" s="27">
        <v>1</v>
      </c>
      <c r="P21" s="27">
        <v>0</v>
      </c>
      <c r="Q21" s="27">
        <v>1</v>
      </c>
      <c r="R21" s="27">
        <v>0</v>
      </c>
      <c r="S21" s="27">
        <v>2</v>
      </c>
      <c r="T21" s="27">
        <v>0</v>
      </c>
      <c r="U21" s="27">
        <v>1</v>
      </c>
      <c r="V21" s="22">
        <f t="shared" si="0"/>
        <v>22</v>
      </c>
      <c r="W21" s="22">
        <v>47</v>
      </c>
      <c r="X21" s="22">
        <f t="shared" si="1"/>
        <v>46.808510638297875</v>
      </c>
      <c r="Y21" s="23" t="s">
        <v>109</v>
      </c>
    </row>
    <row r="22" spans="1:25" ht="36" customHeight="1" x14ac:dyDescent="0.25">
      <c r="A22" s="4"/>
      <c r="B22" s="1"/>
      <c r="C22" s="4"/>
      <c r="D22" s="4"/>
      <c r="E22" s="4"/>
      <c r="F22" s="4"/>
      <c r="G22" s="4"/>
      <c r="H22" s="4"/>
      <c r="I22" s="6"/>
      <c r="J22" s="6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>SUM(V12:V21)</f>
        <v>399</v>
      </c>
      <c r="W22" s="29"/>
      <c r="X22" s="29"/>
      <c r="Y22" s="13"/>
    </row>
    <row r="23" spans="1:25" ht="36" customHeight="1" x14ac:dyDescent="0.25">
      <c r="A23" s="4"/>
      <c r="B23" s="11" t="s">
        <v>8</v>
      </c>
      <c r="C23" s="4"/>
      <c r="D23" s="4" t="s">
        <v>100</v>
      </c>
      <c r="E23" s="4" t="s">
        <v>101</v>
      </c>
      <c r="F23" s="4"/>
      <c r="G23" s="4"/>
      <c r="I23" s="6"/>
      <c r="J23" s="6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f>V22/10</f>
        <v>39.9</v>
      </c>
      <c r="W23" s="7"/>
      <c r="X23" s="6"/>
    </row>
    <row r="24" spans="1:25" ht="36" customHeight="1" x14ac:dyDescent="0.25">
      <c r="B24" s="8" t="s">
        <v>9</v>
      </c>
      <c r="C24" s="9"/>
      <c r="D24" s="9"/>
      <c r="E24" s="9"/>
      <c r="F24" s="9"/>
      <c r="G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5" ht="36" customHeight="1" x14ac:dyDescent="0.25">
      <c r="B25" s="8"/>
      <c r="C25" s="8"/>
      <c r="D25" s="4" t="s">
        <v>100</v>
      </c>
      <c r="E25" s="9" t="s">
        <v>102</v>
      </c>
      <c r="F25" s="8"/>
      <c r="G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5" ht="36" customHeight="1" x14ac:dyDescent="0.25">
      <c r="B26" s="8"/>
      <c r="C26" s="8"/>
      <c r="D26" s="4" t="s">
        <v>100</v>
      </c>
      <c r="E26" s="9" t="s">
        <v>103</v>
      </c>
      <c r="F26" s="8"/>
      <c r="G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5" ht="36" customHeight="1" x14ac:dyDescent="0.25">
      <c r="B27" s="8"/>
      <c r="C27" s="8"/>
      <c r="D27" s="4" t="s">
        <v>100</v>
      </c>
      <c r="E27" s="9" t="s">
        <v>104</v>
      </c>
      <c r="F27" s="8"/>
      <c r="G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5" ht="36" customHeight="1" x14ac:dyDescent="0.25">
      <c r="B28" s="8"/>
      <c r="C28" s="8"/>
      <c r="D28" s="4" t="s">
        <v>100</v>
      </c>
      <c r="E28" s="9" t="s">
        <v>105</v>
      </c>
      <c r="F28" s="8"/>
      <c r="G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5" ht="36" customHeight="1" x14ac:dyDescent="0.25">
      <c r="B29" s="8"/>
      <c r="C29" s="8"/>
      <c r="D29" s="8"/>
      <c r="E29" s="8"/>
      <c r="F29" s="8"/>
      <c r="G29" s="8"/>
      <c r="H29" s="4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36" customHeight="1" x14ac:dyDescent="0.25">
      <c r="B30" s="8"/>
      <c r="C30" s="8"/>
      <c r="D30" s="8"/>
      <c r="E30" s="8"/>
      <c r="F30" s="8"/>
      <c r="G30" s="8"/>
      <c r="H30" s="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36" customHeight="1" x14ac:dyDescent="0.25">
      <c r="B31" s="8"/>
      <c r="C31" s="8"/>
      <c r="D31" s="8"/>
      <c r="E31" s="8"/>
      <c r="F31" s="8"/>
      <c r="G31" s="8"/>
      <c r="H31" s="4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36" customHeight="1" x14ac:dyDescent="0.25">
      <c r="B32" s="8"/>
      <c r="C32" s="8"/>
      <c r="D32" s="8"/>
      <c r="E32" s="8"/>
      <c r="F32" s="8"/>
      <c r="G32" s="8"/>
      <c r="H32" s="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ht="36" customHeight="1" x14ac:dyDescent="0.25">
      <c r="B33" s="8"/>
      <c r="C33" s="8"/>
      <c r="D33" s="8"/>
      <c r="E33" s="8"/>
      <c r="F33" s="8"/>
      <c r="G33" s="8"/>
      <c r="H33" s="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ht="36" customHeight="1" x14ac:dyDescent="0.25">
      <c r="B34" s="8"/>
      <c r="C34" s="8"/>
      <c r="D34" s="8"/>
      <c r="E34" s="8"/>
      <c r="F34" s="8"/>
      <c r="G34" s="8"/>
      <c r="H34" s="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</sheetData>
  <sortState ref="A16:Y25">
    <sortCondition descending="1" ref="X16"/>
  </sortState>
  <mergeCells count="10">
    <mergeCell ref="A9:X9"/>
    <mergeCell ref="A10:Y10"/>
    <mergeCell ref="A1:Y1"/>
    <mergeCell ref="A6:L6"/>
    <mergeCell ref="A2:X2"/>
    <mergeCell ref="A3:X3"/>
    <mergeCell ref="A4:X4"/>
    <mergeCell ref="A5:X5"/>
    <mergeCell ref="A7:X7"/>
    <mergeCell ref="A8:X8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view="pageBreakPreview" topLeftCell="A11" zoomScale="60" zoomScaleNormal="70" workbookViewId="0">
      <selection activeCell="C12" sqref="C12:C26"/>
    </sheetView>
  </sheetViews>
  <sheetFormatPr defaultColWidth="9.1640625" defaultRowHeight="34.9" customHeight="1" x14ac:dyDescent="0.25"/>
  <cols>
    <col min="1" max="1" width="7.1640625" style="10" customWidth="1"/>
    <col min="2" max="2" width="11.6640625" style="10" customWidth="1"/>
    <col min="3" max="3" width="52.6640625" style="10" customWidth="1"/>
    <col min="4" max="4" width="20.83203125" style="10" customWidth="1"/>
    <col min="5" max="5" width="28.5" style="10" customWidth="1"/>
    <col min="6" max="6" width="14.5" style="31" bestFit="1" customWidth="1"/>
    <col min="7" max="7" width="15.33203125" style="31" bestFit="1" customWidth="1"/>
    <col min="8" max="8" width="24.83203125" style="10" customWidth="1"/>
    <col min="9" max="10" width="14" style="10" bestFit="1" customWidth="1"/>
    <col min="11" max="11" width="16.6640625" style="10" bestFit="1" customWidth="1"/>
    <col min="12" max="16" width="14" style="10" bestFit="1" customWidth="1"/>
    <col min="17" max="17" width="15.5" style="10" bestFit="1" customWidth="1"/>
    <col min="18" max="18" width="14" style="10" bestFit="1" customWidth="1"/>
    <col min="19" max="19" width="22.5" style="10" customWidth="1"/>
    <col min="20" max="20" width="24.33203125" style="10" customWidth="1"/>
    <col min="21" max="21" width="17.33203125" style="10" customWidth="1"/>
    <col min="22" max="16384" width="9.1640625" style="10"/>
  </cols>
  <sheetData>
    <row r="1" spans="1:23" ht="34.9" customHeight="1" x14ac:dyDescent="0.25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3" ht="15.75" x14ac:dyDescent="0.25">
      <c r="A2" s="69" t="s">
        <v>119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15.75" x14ac:dyDescent="0.25">
      <c r="A3" s="69" t="s">
        <v>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3" ht="15.75" x14ac:dyDescent="0.25">
      <c r="A4" s="69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5.75" x14ac:dyDescent="0.25">
      <c r="A5" s="68" t="s">
        <v>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s="2" customFormat="1" ht="15.75" x14ac:dyDescent="0.25">
      <c r="A6" s="68" t="s">
        <v>94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3" customFormat="1" ht="15.75" x14ac:dyDescent="0.25">
      <c r="A7" s="65" t="s">
        <v>95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5.75" x14ac:dyDescent="0.25">
      <c r="A8" s="65" t="s">
        <v>96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ht="15.75" x14ac:dyDescent="0.25">
      <c r="A9" s="65" t="s">
        <v>97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ht="34.9" customHeight="1" thickBot="1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3" ht="73.900000000000006" customHeight="1" thickBot="1" x14ac:dyDescent="0.3">
      <c r="A11" s="14" t="s">
        <v>0</v>
      </c>
      <c r="B11" s="15" t="s">
        <v>1</v>
      </c>
      <c r="C11" s="14" t="s">
        <v>2</v>
      </c>
      <c r="D11" s="15" t="s">
        <v>13</v>
      </c>
      <c r="E11" s="14" t="s">
        <v>3</v>
      </c>
      <c r="F11" s="16" t="s">
        <v>15</v>
      </c>
      <c r="G11" s="16" t="s">
        <v>16</v>
      </c>
      <c r="H11" s="14" t="s">
        <v>4</v>
      </c>
      <c r="I11" s="17" t="str">
        <f>'10 КЛАСС'!I11</f>
        <v>Задание 1</v>
      </c>
      <c r="J11" s="17" t="str">
        <f>'10 КЛАСС'!J11</f>
        <v>Задание 2</v>
      </c>
      <c r="K11" s="38" t="s">
        <v>116</v>
      </c>
      <c r="L11" s="16" t="str">
        <f>'10 КЛАСС'!M11</f>
        <v>Задание 5</v>
      </c>
      <c r="M11" s="16" t="str">
        <f>'10 КЛАСС'!N11</f>
        <v>Задание 6</v>
      </c>
      <c r="N11" s="16" t="str">
        <f>'10 КЛАСС'!O11</f>
        <v>Задание 7</v>
      </c>
      <c r="O11" s="16" t="str">
        <f>'10 КЛАСС'!P11</f>
        <v>Задание 8</v>
      </c>
      <c r="P11" s="16" t="str">
        <f>'10 КЛАСС'!Q11</f>
        <v>Задание 9</v>
      </c>
      <c r="Q11" s="16" t="str">
        <f>'10 КЛАСС'!R11</f>
        <v>Задание 10</v>
      </c>
      <c r="R11" s="14" t="s">
        <v>5</v>
      </c>
      <c r="S11" s="14" t="s">
        <v>6</v>
      </c>
      <c r="T11" s="14" t="s">
        <v>7</v>
      </c>
      <c r="U11" s="14" t="s">
        <v>12</v>
      </c>
    </row>
    <row r="12" spans="1:23" ht="34.9" customHeight="1" x14ac:dyDescent="0.25">
      <c r="A12" s="18">
        <v>1</v>
      </c>
      <c r="B12" s="19" t="s">
        <v>91</v>
      </c>
      <c r="C12" s="36"/>
      <c r="D12" s="20" t="s">
        <v>14</v>
      </c>
      <c r="E12" s="20" t="s">
        <v>32</v>
      </c>
      <c r="F12" s="47" t="s">
        <v>78</v>
      </c>
      <c r="G12" s="47">
        <v>11</v>
      </c>
      <c r="H12" s="20" t="s">
        <v>112</v>
      </c>
      <c r="I12" s="18">
        <v>5</v>
      </c>
      <c r="J12" s="18">
        <v>6</v>
      </c>
      <c r="K12" s="18">
        <v>4</v>
      </c>
      <c r="L12" s="21">
        <v>5</v>
      </c>
      <c r="M12" s="21">
        <v>6</v>
      </c>
      <c r="N12" s="21">
        <v>10</v>
      </c>
      <c r="O12" s="21">
        <v>8</v>
      </c>
      <c r="P12" s="21">
        <v>2</v>
      </c>
      <c r="Q12" s="21">
        <v>1</v>
      </c>
      <c r="R12" s="22">
        <f t="shared" ref="R12:R26" si="0">SUM(I12:Q12)</f>
        <v>47</v>
      </c>
      <c r="S12" s="22">
        <v>49</v>
      </c>
      <c r="T12" s="22">
        <f t="shared" ref="T12:T26" si="1">(R12/S12)*100</f>
        <v>95.918367346938766</v>
      </c>
      <c r="U12" s="23" t="s">
        <v>114</v>
      </c>
    </row>
    <row r="13" spans="1:23" ht="34.9" customHeight="1" x14ac:dyDescent="0.25">
      <c r="A13" s="24">
        <v>2</v>
      </c>
      <c r="B13" s="25" t="s">
        <v>81</v>
      </c>
      <c r="C13" s="37"/>
      <c r="D13" s="33" t="s">
        <v>14</v>
      </c>
      <c r="E13" s="33" t="s">
        <v>32</v>
      </c>
      <c r="F13" s="48" t="s">
        <v>78</v>
      </c>
      <c r="G13" s="48">
        <v>11</v>
      </c>
      <c r="H13" s="20" t="s">
        <v>112</v>
      </c>
      <c r="I13" s="24">
        <v>5</v>
      </c>
      <c r="J13" s="24">
        <v>6</v>
      </c>
      <c r="K13" s="24">
        <v>6</v>
      </c>
      <c r="L13" s="24">
        <v>5</v>
      </c>
      <c r="M13" s="24">
        <v>5</v>
      </c>
      <c r="N13" s="24">
        <v>10</v>
      </c>
      <c r="O13" s="24">
        <v>8</v>
      </c>
      <c r="P13" s="24">
        <v>0</v>
      </c>
      <c r="Q13" s="24">
        <v>0</v>
      </c>
      <c r="R13" s="39">
        <f t="shared" si="0"/>
        <v>45</v>
      </c>
      <c r="S13" s="39">
        <v>49</v>
      </c>
      <c r="T13" s="39">
        <f t="shared" si="1"/>
        <v>91.83673469387756</v>
      </c>
      <c r="U13" s="28" t="s">
        <v>108</v>
      </c>
    </row>
    <row r="14" spans="1:23" ht="34.9" customHeight="1" x14ac:dyDescent="0.25">
      <c r="A14" s="24">
        <v>3</v>
      </c>
      <c r="B14" s="25" t="s">
        <v>84</v>
      </c>
      <c r="C14" s="37"/>
      <c r="D14" s="33" t="s">
        <v>14</v>
      </c>
      <c r="E14" s="33" t="s">
        <v>32</v>
      </c>
      <c r="F14" s="48" t="s">
        <v>78</v>
      </c>
      <c r="G14" s="48">
        <v>11</v>
      </c>
      <c r="H14" s="20" t="s">
        <v>112</v>
      </c>
      <c r="I14" s="24">
        <v>5</v>
      </c>
      <c r="J14" s="24">
        <v>6</v>
      </c>
      <c r="K14" s="24">
        <v>6</v>
      </c>
      <c r="L14" s="27">
        <v>5</v>
      </c>
      <c r="M14" s="27">
        <v>4</v>
      </c>
      <c r="N14" s="27">
        <v>10</v>
      </c>
      <c r="O14" s="27">
        <v>8</v>
      </c>
      <c r="P14" s="27">
        <v>0</v>
      </c>
      <c r="Q14" s="27">
        <v>1</v>
      </c>
      <c r="R14" s="39">
        <f t="shared" si="0"/>
        <v>45</v>
      </c>
      <c r="S14" s="39">
        <v>49</v>
      </c>
      <c r="T14" s="39">
        <f t="shared" si="1"/>
        <v>91.83673469387756</v>
      </c>
      <c r="U14" s="28" t="s">
        <v>108</v>
      </c>
    </row>
    <row r="15" spans="1:23" ht="34.9" customHeight="1" x14ac:dyDescent="0.25">
      <c r="A15" s="24">
        <v>4</v>
      </c>
      <c r="B15" s="25" t="s">
        <v>89</v>
      </c>
      <c r="C15" s="37"/>
      <c r="D15" s="33" t="s">
        <v>14</v>
      </c>
      <c r="E15" s="33" t="s">
        <v>32</v>
      </c>
      <c r="F15" s="48" t="s">
        <v>78</v>
      </c>
      <c r="G15" s="48">
        <v>11</v>
      </c>
      <c r="H15" s="20" t="s">
        <v>112</v>
      </c>
      <c r="I15" s="24">
        <v>5</v>
      </c>
      <c r="J15" s="24">
        <v>6</v>
      </c>
      <c r="K15" s="24">
        <v>3</v>
      </c>
      <c r="L15" s="27">
        <v>5</v>
      </c>
      <c r="M15" s="27">
        <v>6</v>
      </c>
      <c r="N15" s="27">
        <v>10</v>
      </c>
      <c r="O15" s="27">
        <v>8</v>
      </c>
      <c r="P15" s="27">
        <v>2</v>
      </c>
      <c r="Q15" s="27">
        <v>0</v>
      </c>
      <c r="R15" s="39">
        <f t="shared" si="0"/>
        <v>45</v>
      </c>
      <c r="S15" s="39">
        <v>49</v>
      </c>
      <c r="T15" s="39">
        <f t="shared" si="1"/>
        <v>91.83673469387756</v>
      </c>
      <c r="U15" s="28" t="s">
        <v>108</v>
      </c>
    </row>
    <row r="16" spans="1:23" ht="34.9" customHeight="1" x14ac:dyDescent="0.25">
      <c r="A16" s="24">
        <v>5</v>
      </c>
      <c r="B16" s="25" t="s">
        <v>83</v>
      </c>
      <c r="C16" s="37"/>
      <c r="D16" s="33" t="s">
        <v>14</v>
      </c>
      <c r="E16" s="33" t="s">
        <v>32</v>
      </c>
      <c r="F16" s="48" t="s">
        <v>78</v>
      </c>
      <c r="G16" s="48">
        <v>11</v>
      </c>
      <c r="H16" s="20" t="s">
        <v>112</v>
      </c>
      <c r="I16" s="24">
        <v>5</v>
      </c>
      <c r="J16" s="24">
        <v>6</v>
      </c>
      <c r="K16" s="24">
        <v>3</v>
      </c>
      <c r="L16" s="27">
        <v>5</v>
      </c>
      <c r="M16" s="27">
        <v>6</v>
      </c>
      <c r="N16" s="27">
        <v>10</v>
      </c>
      <c r="O16" s="27">
        <v>3</v>
      </c>
      <c r="P16" s="27">
        <v>2</v>
      </c>
      <c r="Q16" s="27">
        <v>1</v>
      </c>
      <c r="R16" s="39">
        <f t="shared" si="0"/>
        <v>41</v>
      </c>
      <c r="S16" s="39">
        <v>49</v>
      </c>
      <c r="T16" s="39">
        <f t="shared" si="1"/>
        <v>83.673469387755105</v>
      </c>
      <c r="U16" s="28" t="s">
        <v>109</v>
      </c>
    </row>
    <row r="17" spans="1:23" ht="34.9" customHeight="1" x14ac:dyDescent="0.25">
      <c r="A17" s="24">
        <v>6</v>
      </c>
      <c r="B17" s="25" t="s">
        <v>110</v>
      </c>
      <c r="C17" s="37"/>
      <c r="D17" s="33" t="s">
        <v>14</v>
      </c>
      <c r="E17" s="33" t="s">
        <v>32</v>
      </c>
      <c r="F17" s="48" t="s">
        <v>78</v>
      </c>
      <c r="G17" s="48">
        <v>11</v>
      </c>
      <c r="H17" s="20" t="s">
        <v>112</v>
      </c>
      <c r="I17" s="24">
        <v>5</v>
      </c>
      <c r="J17" s="24">
        <v>6</v>
      </c>
      <c r="K17" s="24">
        <v>4</v>
      </c>
      <c r="L17" s="27">
        <v>5</v>
      </c>
      <c r="M17" s="27">
        <v>5</v>
      </c>
      <c r="N17" s="27">
        <v>5</v>
      </c>
      <c r="O17" s="27">
        <v>8</v>
      </c>
      <c r="P17" s="27">
        <v>2</v>
      </c>
      <c r="Q17" s="27">
        <v>1</v>
      </c>
      <c r="R17" s="39">
        <f t="shared" si="0"/>
        <v>41</v>
      </c>
      <c r="S17" s="39">
        <v>49</v>
      </c>
      <c r="T17" s="39">
        <f t="shared" si="1"/>
        <v>83.673469387755105</v>
      </c>
      <c r="U17" s="28" t="s">
        <v>109</v>
      </c>
    </row>
    <row r="18" spans="1:23" ht="34.9" customHeight="1" x14ac:dyDescent="0.25">
      <c r="A18" s="24">
        <v>7</v>
      </c>
      <c r="B18" s="25" t="s">
        <v>111</v>
      </c>
      <c r="C18" s="37"/>
      <c r="D18" s="33" t="s">
        <v>14</v>
      </c>
      <c r="E18" s="33" t="s">
        <v>32</v>
      </c>
      <c r="F18" s="48" t="s">
        <v>78</v>
      </c>
      <c r="G18" s="48">
        <v>11</v>
      </c>
      <c r="H18" s="20" t="s">
        <v>112</v>
      </c>
      <c r="I18" s="24">
        <v>5</v>
      </c>
      <c r="J18" s="24">
        <v>6</v>
      </c>
      <c r="K18" s="24">
        <v>6</v>
      </c>
      <c r="L18" s="27">
        <v>5</v>
      </c>
      <c r="M18" s="27">
        <v>6</v>
      </c>
      <c r="N18" s="27">
        <v>5</v>
      </c>
      <c r="O18" s="27">
        <v>5</v>
      </c>
      <c r="P18" s="27">
        <v>1</v>
      </c>
      <c r="Q18" s="27">
        <v>1</v>
      </c>
      <c r="R18" s="39">
        <f t="shared" si="0"/>
        <v>40</v>
      </c>
      <c r="S18" s="39">
        <v>49</v>
      </c>
      <c r="T18" s="39">
        <f t="shared" si="1"/>
        <v>81.632653061224488</v>
      </c>
      <c r="U18" s="28" t="s">
        <v>109</v>
      </c>
    </row>
    <row r="19" spans="1:23" ht="34.9" customHeight="1" x14ac:dyDescent="0.25">
      <c r="A19" s="24">
        <v>8</v>
      </c>
      <c r="B19" s="25" t="s">
        <v>82</v>
      </c>
      <c r="C19" s="37"/>
      <c r="D19" s="33" t="s">
        <v>14</v>
      </c>
      <c r="E19" s="33" t="s">
        <v>32</v>
      </c>
      <c r="F19" s="48" t="s">
        <v>78</v>
      </c>
      <c r="G19" s="48">
        <v>11</v>
      </c>
      <c r="H19" s="20" t="s">
        <v>112</v>
      </c>
      <c r="I19" s="24">
        <v>5</v>
      </c>
      <c r="J19" s="24">
        <v>6</v>
      </c>
      <c r="K19" s="24">
        <v>6</v>
      </c>
      <c r="L19" s="27">
        <v>0</v>
      </c>
      <c r="M19" s="27">
        <v>6</v>
      </c>
      <c r="N19" s="27">
        <v>10</v>
      </c>
      <c r="O19" s="27">
        <v>5</v>
      </c>
      <c r="P19" s="27">
        <v>0</v>
      </c>
      <c r="Q19" s="27">
        <v>1</v>
      </c>
      <c r="R19" s="39">
        <f t="shared" si="0"/>
        <v>39</v>
      </c>
      <c r="S19" s="39">
        <v>49</v>
      </c>
      <c r="T19" s="39">
        <f t="shared" si="1"/>
        <v>79.591836734693871</v>
      </c>
      <c r="U19" s="28" t="s">
        <v>109</v>
      </c>
    </row>
    <row r="20" spans="1:23" ht="34.9" customHeight="1" x14ac:dyDescent="0.25">
      <c r="A20" s="24">
        <v>9</v>
      </c>
      <c r="B20" s="25" t="s">
        <v>86</v>
      </c>
      <c r="C20" s="37"/>
      <c r="D20" s="33" t="s">
        <v>14</v>
      </c>
      <c r="E20" s="33" t="s">
        <v>32</v>
      </c>
      <c r="F20" s="48" t="s">
        <v>78</v>
      </c>
      <c r="G20" s="48">
        <v>11</v>
      </c>
      <c r="H20" s="20" t="s">
        <v>112</v>
      </c>
      <c r="I20" s="24">
        <v>5</v>
      </c>
      <c r="J20" s="24">
        <v>6</v>
      </c>
      <c r="K20" s="24">
        <v>3</v>
      </c>
      <c r="L20" s="27">
        <v>5</v>
      </c>
      <c r="M20" s="27">
        <v>6</v>
      </c>
      <c r="N20" s="27">
        <v>8</v>
      </c>
      <c r="O20" s="27">
        <v>3</v>
      </c>
      <c r="P20" s="27">
        <v>2</v>
      </c>
      <c r="Q20" s="27">
        <v>1</v>
      </c>
      <c r="R20" s="39">
        <f t="shared" si="0"/>
        <v>39</v>
      </c>
      <c r="S20" s="39">
        <v>49</v>
      </c>
      <c r="T20" s="39">
        <f t="shared" si="1"/>
        <v>79.591836734693871</v>
      </c>
      <c r="U20" s="28" t="s">
        <v>109</v>
      </c>
    </row>
    <row r="21" spans="1:23" ht="34.9" customHeight="1" x14ac:dyDescent="0.25">
      <c r="A21" s="24">
        <v>10</v>
      </c>
      <c r="B21" s="25" t="s">
        <v>117</v>
      </c>
      <c r="C21" s="37"/>
      <c r="D21" s="33" t="s">
        <v>14</v>
      </c>
      <c r="E21" s="33" t="s">
        <v>32</v>
      </c>
      <c r="F21" s="48" t="s">
        <v>78</v>
      </c>
      <c r="G21" s="48">
        <v>11</v>
      </c>
      <c r="H21" s="20" t="s">
        <v>112</v>
      </c>
      <c r="I21" s="24">
        <v>5</v>
      </c>
      <c r="J21" s="24">
        <v>6</v>
      </c>
      <c r="K21" s="24">
        <v>3</v>
      </c>
      <c r="L21" s="27">
        <v>5</v>
      </c>
      <c r="M21" s="27">
        <v>6</v>
      </c>
      <c r="N21" s="27">
        <v>4</v>
      </c>
      <c r="O21" s="27">
        <v>3</v>
      </c>
      <c r="P21" s="27">
        <v>2</v>
      </c>
      <c r="Q21" s="27">
        <v>1</v>
      </c>
      <c r="R21" s="39">
        <f t="shared" si="0"/>
        <v>35</v>
      </c>
      <c r="S21" s="39">
        <v>49</v>
      </c>
      <c r="T21" s="39">
        <f t="shared" si="1"/>
        <v>71.428571428571431</v>
      </c>
      <c r="U21" s="28" t="s">
        <v>109</v>
      </c>
    </row>
    <row r="22" spans="1:23" ht="34.9" customHeight="1" x14ac:dyDescent="0.25">
      <c r="A22" s="24">
        <v>11</v>
      </c>
      <c r="B22" s="25" t="s">
        <v>90</v>
      </c>
      <c r="C22" s="37"/>
      <c r="D22" s="33" t="s">
        <v>14</v>
      </c>
      <c r="E22" s="33" t="s">
        <v>32</v>
      </c>
      <c r="F22" s="48" t="s">
        <v>79</v>
      </c>
      <c r="G22" s="48">
        <v>11</v>
      </c>
      <c r="H22" s="20" t="s">
        <v>112</v>
      </c>
      <c r="I22" s="24">
        <v>4</v>
      </c>
      <c r="J22" s="24">
        <v>0</v>
      </c>
      <c r="K22" s="24">
        <v>3</v>
      </c>
      <c r="L22" s="27">
        <v>5</v>
      </c>
      <c r="M22" s="27">
        <v>2</v>
      </c>
      <c r="N22" s="27">
        <v>10</v>
      </c>
      <c r="O22" s="27">
        <v>8</v>
      </c>
      <c r="P22" s="27">
        <v>1</v>
      </c>
      <c r="Q22" s="27">
        <v>1</v>
      </c>
      <c r="R22" s="39">
        <f t="shared" si="0"/>
        <v>34</v>
      </c>
      <c r="S22" s="39">
        <v>49</v>
      </c>
      <c r="T22" s="39">
        <f t="shared" si="1"/>
        <v>69.387755102040813</v>
      </c>
      <c r="U22" s="28" t="s">
        <v>109</v>
      </c>
    </row>
    <row r="23" spans="1:23" ht="34.9" customHeight="1" x14ac:dyDescent="0.25">
      <c r="A23" s="24">
        <v>12</v>
      </c>
      <c r="B23" s="25" t="s">
        <v>85</v>
      </c>
      <c r="C23" s="37"/>
      <c r="D23" s="33" t="s">
        <v>14</v>
      </c>
      <c r="E23" s="33" t="s">
        <v>32</v>
      </c>
      <c r="F23" s="48" t="s">
        <v>78</v>
      </c>
      <c r="G23" s="48">
        <v>11</v>
      </c>
      <c r="H23" s="20" t="s">
        <v>112</v>
      </c>
      <c r="I23" s="24">
        <v>5</v>
      </c>
      <c r="J23" s="24">
        <v>6</v>
      </c>
      <c r="K23" s="24">
        <v>5</v>
      </c>
      <c r="L23" s="27">
        <v>5</v>
      </c>
      <c r="M23" s="27">
        <v>1</v>
      </c>
      <c r="N23" s="27">
        <v>4</v>
      </c>
      <c r="O23" s="27">
        <v>4</v>
      </c>
      <c r="P23" s="27">
        <v>2</v>
      </c>
      <c r="Q23" s="27">
        <v>1</v>
      </c>
      <c r="R23" s="39">
        <f t="shared" si="0"/>
        <v>33</v>
      </c>
      <c r="S23" s="39">
        <v>49</v>
      </c>
      <c r="T23" s="39">
        <f t="shared" si="1"/>
        <v>67.346938775510196</v>
      </c>
      <c r="U23" s="28" t="s">
        <v>109</v>
      </c>
    </row>
    <row r="24" spans="1:23" ht="34.9" customHeight="1" x14ac:dyDescent="0.25">
      <c r="A24" s="24">
        <v>13</v>
      </c>
      <c r="B24" s="25" t="s">
        <v>88</v>
      </c>
      <c r="C24" s="37"/>
      <c r="D24" s="33" t="s">
        <v>14</v>
      </c>
      <c r="E24" s="33" t="s">
        <v>32</v>
      </c>
      <c r="F24" s="48" t="s">
        <v>79</v>
      </c>
      <c r="G24" s="48">
        <v>11</v>
      </c>
      <c r="H24" s="20" t="s">
        <v>112</v>
      </c>
      <c r="I24" s="24">
        <v>1</v>
      </c>
      <c r="J24" s="24">
        <v>6</v>
      </c>
      <c r="K24" s="24">
        <v>3</v>
      </c>
      <c r="L24" s="27">
        <v>5</v>
      </c>
      <c r="M24" s="27">
        <v>1</v>
      </c>
      <c r="N24" s="27">
        <v>10</v>
      </c>
      <c r="O24" s="27">
        <v>4</v>
      </c>
      <c r="P24" s="27">
        <v>2</v>
      </c>
      <c r="Q24" s="27">
        <v>0</v>
      </c>
      <c r="R24" s="39">
        <f t="shared" si="0"/>
        <v>32</v>
      </c>
      <c r="S24" s="39">
        <v>49</v>
      </c>
      <c r="T24" s="39">
        <f t="shared" si="1"/>
        <v>65.306122448979593</v>
      </c>
      <c r="U24" s="28" t="s">
        <v>109</v>
      </c>
    </row>
    <row r="25" spans="1:23" ht="34.9" customHeight="1" x14ac:dyDescent="0.25">
      <c r="A25" s="24">
        <v>14</v>
      </c>
      <c r="B25" s="25" t="s">
        <v>80</v>
      </c>
      <c r="C25" s="37"/>
      <c r="D25" s="33" t="s">
        <v>14</v>
      </c>
      <c r="E25" s="33" t="s">
        <v>32</v>
      </c>
      <c r="F25" s="48" t="s">
        <v>79</v>
      </c>
      <c r="G25" s="48">
        <v>11</v>
      </c>
      <c r="H25" s="20" t="s">
        <v>112</v>
      </c>
      <c r="I25" s="24">
        <v>5</v>
      </c>
      <c r="J25" s="24">
        <v>6</v>
      </c>
      <c r="K25" s="24">
        <v>0</v>
      </c>
      <c r="L25" s="27">
        <v>5</v>
      </c>
      <c r="M25" s="27">
        <v>6</v>
      </c>
      <c r="N25" s="27">
        <v>8</v>
      </c>
      <c r="O25" s="27">
        <v>0</v>
      </c>
      <c r="P25" s="27">
        <v>0</v>
      </c>
      <c r="Q25" s="27">
        <v>0</v>
      </c>
      <c r="R25" s="39">
        <f t="shared" si="0"/>
        <v>30</v>
      </c>
      <c r="S25" s="39">
        <v>49</v>
      </c>
      <c r="T25" s="39">
        <f t="shared" si="1"/>
        <v>61.224489795918366</v>
      </c>
      <c r="U25" s="28" t="s">
        <v>109</v>
      </c>
    </row>
    <row r="26" spans="1:23" ht="34.9" customHeight="1" x14ac:dyDescent="0.25">
      <c r="A26" s="24">
        <v>15</v>
      </c>
      <c r="B26" s="25" t="s">
        <v>87</v>
      </c>
      <c r="C26" s="37"/>
      <c r="D26" s="33" t="s">
        <v>14</v>
      </c>
      <c r="E26" s="33" t="s">
        <v>32</v>
      </c>
      <c r="F26" s="48" t="s">
        <v>79</v>
      </c>
      <c r="G26" s="48">
        <v>11</v>
      </c>
      <c r="H26" s="20" t="s">
        <v>112</v>
      </c>
      <c r="I26" s="24">
        <v>1</v>
      </c>
      <c r="J26" s="24">
        <v>0</v>
      </c>
      <c r="K26" s="24">
        <v>3</v>
      </c>
      <c r="L26" s="27">
        <v>0</v>
      </c>
      <c r="M26" s="27">
        <v>4</v>
      </c>
      <c r="N26" s="27">
        <v>4</v>
      </c>
      <c r="O26" s="27">
        <v>3</v>
      </c>
      <c r="P26" s="27">
        <v>2</v>
      </c>
      <c r="Q26" s="27">
        <v>1</v>
      </c>
      <c r="R26" s="39">
        <f t="shared" si="0"/>
        <v>18</v>
      </c>
      <c r="S26" s="39">
        <v>49</v>
      </c>
      <c r="T26" s="39">
        <f t="shared" si="1"/>
        <v>36.734693877551024</v>
      </c>
      <c r="U26" s="28" t="s">
        <v>109</v>
      </c>
    </row>
    <row r="27" spans="1:23" ht="34.9" customHeight="1" x14ac:dyDescent="0.25">
      <c r="A27" s="40"/>
      <c r="B27" s="41"/>
      <c r="C27" s="42"/>
      <c r="D27" s="43"/>
      <c r="E27" s="43"/>
      <c r="F27" s="49"/>
      <c r="G27" s="49"/>
      <c r="H27" s="43"/>
      <c r="I27" s="40"/>
      <c r="J27" s="40"/>
      <c r="K27" s="40"/>
      <c r="L27" s="44"/>
      <c r="M27" s="44"/>
      <c r="N27" s="44"/>
      <c r="O27" s="44"/>
      <c r="P27" s="44"/>
      <c r="Q27" s="44"/>
      <c r="R27" s="45">
        <f>SUM(R12:R26)</f>
        <v>564</v>
      </c>
      <c r="S27" s="45"/>
      <c r="T27" s="45"/>
      <c r="U27" s="46"/>
    </row>
    <row r="28" spans="1:23" ht="34.9" customHeight="1" x14ac:dyDescent="0.25">
      <c r="A28" s="4"/>
      <c r="B28" s="11" t="s">
        <v>8</v>
      </c>
      <c r="C28" s="4"/>
      <c r="D28" s="4" t="s">
        <v>100</v>
      </c>
      <c r="E28" s="4" t="s">
        <v>101</v>
      </c>
      <c r="F28" s="6"/>
      <c r="G28" s="6"/>
      <c r="I28" s="6"/>
      <c r="J28" s="6"/>
      <c r="K28" s="6"/>
      <c r="L28" s="7"/>
      <c r="M28" s="7"/>
      <c r="N28" s="7"/>
      <c r="O28" s="7"/>
      <c r="P28" s="7"/>
      <c r="Q28" s="7"/>
      <c r="R28" s="7">
        <f>R27/15</f>
        <v>37.6</v>
      </c>
      <c r="S28" s="7"/>
      <c r="T28" s="7"/>
      <c r="U28" s="7"/>
      <c r="V28" s="7"/>
      <c r="W28" s="6"/>
    </row>
    <row r="29" spans="1:23" ht="34.9" customHeight="1" x14ac:dyDescent="0.25">
      <c r="B29" s="8" t="s">
        <v>9</v>
      </c>
      <c r="C29" s="9"/>
      <c r="D29" s="9"/>
      <c r="E29" s="9"/>
      <c r="F29" s="30"/>
      <c r="G29" s="3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34.9" customHeight="1" x14ac:dyDescent="0.25">
      <c r="B30" s="8"/>
      <c r="C30" s="8"/>
      <c r="D30" s="4" t="s">
        <v>100</v>
      </c>
      <c r="E30" s="9" t="s">
        <v>102</v>
      </c>
      <c r="F30" s="12"/>
      <c r="G30" s="1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34.9" customHeight="1" x14ac:dyDescent="0.25">
      <c r="B31" s="8"/>
      <c r="C31" s="8"/>
      <c r="D31" s="4" t="s">
        <v>100</v>
      </c>
      <c r="E31" s="9" t="s">
        <v>103</v>
      </c>
      <c r="F31" s="12"/>
      <c r="G31" s="1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34.9" customHeight="1" x14ac:dyDescent="0.25">
      <c r="B32" s="8"/>
      <c r="C32" s="8"/>
      <c r="D32" s="4" t="s">
        <v>100</v>
      </c>
      <c r="E32" s="9" t="s">
        <v>104</v>
      </c>
      <c r="F32" s="12"/>
      <c r="G32" s="12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2:23" ht="34.9" customHeight="1" x14ac:dyDescent="0.25">
      <c r="B33" s="8"/>
      <c r="C33" s="8"/>
      <c r="D33" s="4" t="s">
        <v>100</v>
      </c>
      <c r="E33" s="9" t="s">
        <v>105</v>
      </c>
      <c r="F33" s="12"/>
      <c r="G33" s="1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2:23" ht="34.9" customHeight="1" x14ac:dyDescent="0.25">
      <c r="B34" s="8"/>
      <c r="C34" s="8"/>
      <c r="D34" s="8"/>
      <c r="E34" s="8"/>
      <c r="F34" s="12"/>
      <c r="G34" s="12"/>
      <c r="H34" s="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2:23" ht="34.9" customHeight="1" x14ac:dyDescent="0.25">
      <c r="B35" s="8"/>
      <c r="C35" s="8"/>
      <c r="D35" s="8"/>
      <c r="E35" s="8"/>
      <c r="F35" s="12"/>
      <c r="G35" s="12"/>
      <c r="H35" s="4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2:23" ht="34.9" customHeight="1" x14ac:dyDescent="0.25">
      <c r="B36" s="8"/>
      <c r="C36" s="8"/>
      <c r="D36" s="8"/>
      <c r="E36" s="8"/>
      <c r="F36" s="12"/>
      <c r="G36" s="12"/>
      <c r="H36" s="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2:23" ht="34.9" customHeight="1" x14ac:dyDescent="0.25">
      <c r="B37" s="8"/>
      <c r="C37" s="8"/>
      <c r="D37" s="8"/>
      <c r="E37" s="8"/>
      <c r="F37" s="12"/>
      <c r="G37" s="12"/>
      <c r="H37" s="4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2:23" ht="34.9" customHeight="1" x14ac:dyDescent="0.25">
      <c r="B38" s="8"/>
      <c r="C38" s="8"/>
      <c r="D38" s="8"/>
      <c r="E38" s="8"/>
      <c r="F38" s="12"/>
      <c r="G38" s="12"/>
      <c r="H38" s="4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2:23" ht="34.9" customHeight="1" x14ac:dyDescent="0.25">
      <c r="B39" s="8"/>
      <c r="C39" s="8"/>
      <c r="D39" s="8"/>
      <c r="E39" s="8"/>
      <c r="F39" s="12"/>
      <c r="G39" s="12"/>
      <c r="H39" s="4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</sheetData>
  <sortState ref="A16:U36">
    <sortCondition descending="1" ref="T16"/>
  </sortState>
  <mergeCells count="10">
    <mergeCell ref="A9:W9"/>
    <mergeCell ref="A10:U10"/>
    <mergeCell ref="A1:U1"/>
    <mergeCell ref="A6:K6"/>
    <mergeCell ref="A2:W2"/>
    <mergeCell ref="A3:W3"/>
    <mergeCell ref="A4:W4"/>
    <mergeCell ref="A5:W5"/>
    <mergeCell ref="A7:W7"/>
    <mergeCell ref="A8:W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8 КЛАСС </vt:lpstr>
      <vt:lpstr>9 КЛАСС</vt:lpstr>
      <vt:lpstr>10 КЛАСС</vt:lpstr>
      <vt:lpstr>11 КЛАСС</vt:lpstr>
      <vt:lpstr>'11 КЛАСС'!Область_печати</vt:lpstr>
      <vt:lpstr>'8 КЛАСС '!Область_печати</vt:lpstr>
      <vt:lpstr>'9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2025-10-09T15:21:26Z</cp:lastPrinted>
  <dcterms:created xsi:type="dcterms:W3CDTF">2017-09-13T09:18:13Z</dcterms:created>
  <dcterms:modified xsi:type="dcterms:W3CDTF">2026-01-12T13:08:58Z</dcterms:modified>
</cp:coreProperties>
</file>